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Construction - RFT Documents\Appendix 1\Dekwaneh WH - Generator\"/>
    </mc:Choice>
  </mc:AlternateContent>
  <xr:revisionPtr revIDLastSave="0" documentId="13_ncr:1_{68DCA2F9-6734-41A5-8F4B-B2FECA9B55A2}"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Scoring'!$A$1:$Q$26</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173" i="1"/>
  <c r="L9" i="1"/>
  <c r="L173" i="1" s="1"/>
  <c r="Q9" i="1" l="1"/>
  <c r="P9" i="1"/>
  <c r="O9" i="1"/>
  <c r="N9" i="1"/>
  <c r="N173" i="1" s="1"/>
  <c r="M9" i="1"/>
  <c r="M173" i="1" s="1"/>
  <c r="P173" i="1" l="1"/>
  <c r="O173" i="1"/>
  <c r="Q17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<sst xmlns="http://schemas.openxmlformats.org/spreadsheetml/2006/main" count="224" uniqueCount="202">
  <si>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</si>
  <si>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</si>
  <si>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</si>
  <si>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</si>
  <si>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</si>
  <si>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</si>
  <si>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</si>
  <si>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</si>
  <si>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</si>
  <si>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</si>
  <si>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</si>
  <si>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</si>
  <si>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</si>
  <si>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</si>
  <si>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</si>
  <si>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</si>
  <si>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</si>
  <si>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</si>
  <si>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</si>
  <si>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</si>
  <si>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</si>
  <si>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</si>
  <si>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</si>
  <si>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</si>
  <si>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</si>
  <si>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</si>
  <si>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</si>
  <si>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</si>
  <si>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</si>
  <si>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</si>
  <si>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</si>
  <si>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</si>
  <si>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</si>
  <si>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</si>
  <si>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</si>
  <si>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r>
      <t>1</t>
    </r>
    <r>
      <rPr>
        <b/>
        <sz val="7"/>
        <rFont val="Times New Roman"/>
        <family val="1"/>
      </rPr>
      <t xml:space="preserve">       </t>
    </r>
    <r>
      <rPr>
        <b/>
        <sz val="14"/>
        <rFont val="Century Gothic"/>
        <family val="2"/>
      </rPr>
      <t>GENERAL</t>
    </r>
  </si>
  <si>
    <r>
      <t>1.1</t>
    </r>
    <r>
      <rPr>
        <b/>
        <sz val="7"/>
        <rFont val="Times New Roman"/>
        <family val="1"/>
      </rPr>
      <t xml:space="preserve">         </t>
    </r>
    <r>
      <rPr>
        <b/>
        <sz val="12"/>
        <rFont val="Calibri"/>
        <family val="2"/>
      </rPr>
      <t>STANDARDS</t>
    </r>
  </si>
  <si>
    <r>
      <t>B.</t>
    </r>
    <r>
      <rPr>
        <sz val="7"/>
        <rFont val="Times New Roman"/>
        <family val="1"/>
      </rPr>
      <t xml:space="preserve">      </t>
    </r>
    <r>
      <rPr>
        <sz val="12"/>
        <rFont val="Calibri"/>
        <family val="2"/>
      </rPr>
      <t>Manufacturing Standards: ISO 9001 &amp; ISO 14001</t>
    </r>
  </si>
  <si>
    <r>
      <t>1.2</t>
    </r>
    <r>
      <rPr>
        <b/>
        <sz val="7"/>
        <rFont val="Times New Roman"/>
        <family val="1"/>
      </rPr>
      <t xml:space="preserve">         </t>
    </r>
    <r>
      <rPr>
        <b/>
        <sz val="12"/>
        <rFont val="Calibri"/>
        <family val="2"/>
      </rPr>
      <t>SUBMITTALS</t>
    </r>
  </si>
  <si>
    <r>
      <t>A.</t>
    </r>
    <r>
      <rPr>
        <sz val="7"/>
        <rFont val="Times New Roman"/>
        <family val="1"/>
      </rPr>
      <t xml:space="preserve">      </t>
    </r>
    <r>
      <rPr>
        <sz val="12"/>
        <rFont val="Calibri"/>
        <family val="2"/>
      </rPr>
      <t>The Bidder shall submit all relevant technical data sheets in hard and soft copies. Offer with missing technical data sheets will be disqualified.</t>
    </r>
  </si>
  <si>
    <r>
      <t>C.</t>
    </r>
    <r>
      <rPr>
        <sz val="7"/>
        <rFont val="Times New Roman"/>
        <family val="1"/>
      </rPr>
      <t xml:space="preserve">      </t>
    </r>
    <r>
      <rPr>
        <sz val="12"/>
        <rFont val="Calibri"/>
        <family val="2"/>
      </rPr>
      <t>Certificates</t>
    </r>
  </si>
  <si>
    <r>
      <t>1.</t>
    </r>
    <r>
      <rPr>
        <sz val="7"/>
        <rFont val="Times New Roman"/>
        <family val="1"/>
      </rPr>
      <t xml:space="preserve">      </t>
    </r>
    <r>
      <rPr>
        <sz val="12"/>
        <rFont val="Calibri"/>
        <family val="2"/>
      </rPr>
      <t>Factory test results</t>
    </r>
  </si>
  <si>
    <r>
      <t>2.</t>
    </r>
    <r>
      <rPr>
        <sz val="7"/>
        <rFont val="Times New Roman"/>
        <family val="1"/>
      </rPr>
      <t xml:space="preserve">      </t>
    </r>
    <r>
      <rPr>
        <sz val="12"/>
        <rFont val="Calibri"/>
        <family val="2"/>
      </rPr>
      <t>Certificate of origin for engine and alternator</t>
    </r>
  </si>
  <si>
    <r>
      <t>3.</t>
    </r>
    <r>
      <rPr>
        <sz val="7"/>
        <rFont val="Times New Roman"/>
        <family val="1"/>
      </rPr>
      <t xml:space="preserve">      </t>
    </r>
    <r>
      <rPr>
        <sz val="12"/>
        <rFont val="Calibri"/>
        <family val="2"/>
      </rPr>
      <t>ISO certificate of generator assembler</t>
    </r>
  </si>
  <si>
    <r>
      <t>4.</t>
    </r>
    <r>
      <rPr>
        <sz val="7"/>
        <rFont val="Times New Roman"/>
        <family val="1"/>
      </rPr>
      <t xml:space="preserve">      </t>
    </r>
    <r>
      <rPr>
        <sz val="12"/>
        <rFont val="Calibri"/>
        <family val="2"/>
      </rPr>
      <t>ISO certificate of local supplier</t>
    </r>
  </si>
  <si>
    <r>
      <t>1.3</t>
    </r>
    <r>
      <rPr>
        <b/>
        <sz val="7"/>
        <rFont val="Times New Roman"/>
        <family val="1"/>
      </rPr>
      <t xml:space="preserve">         </t>
    </r>
    <r>
      <rPr>
        <b/>
        <sz val="12"/>
        <rFont val="Calibri"/>
        <family val="2"/>
      </rPr>
      <t>WARRANTY</t>
    </r>
  </si>
  <si>
    <r>
      <t>A.</t>
    </r>
    <r>
      <rPr>
        <sz val="7"/>
        <rFont val="Times New Roman"/>
        <family val="1"/>
      </rPr>
      <t xml:space="preserve">      </t>
    </r>
    <r>
      <rPr>
        <sz val="12"/>
        <rFont val="Calibri"/>
        <family val="2"/>
      </rPr>
      <t>Equipment</t>
    </r>
  </si>
  <si>
    <r>
      <t>1.</t>
    </r>
    <r>
      <rPr>
        <sz val="7"/>
        <rFont val="Times New Roman"/>
        <family val="1"/>
      </rPr>
      <t xml:space="preserve">      </t>
    </r>
    <r>
      <rPr>
        <sz val="12"/>
        <rFont val="Calibri"/>
        <family val="2"/>
      </rPr>
      <t>The supplied products shall be covered by full supplier warranty for a minimum period of one (1) year from commissioning/delivery to site (as of the PAC date of issuance) or 1,000 hours of operation at a full repair and replacement service.</t>
    </r>
  </si>
  <si>
    <r>
      <t>2.</t>
    </r>
    <r>
      <rPr>
        <sz val="7"/>
        <rFont val="Times New Roman"/>
        <family val="1"/>
      </rPr>
      <t xml:space="preserve">      </t>
    </r>
    <r>
      <rPr>
        <sz val="12"/>
        <rFont val="Calibri"/>
        <family val="2"/>
      </rPr>
      <t>Warranty shall include all defected spare parts and workmanship.</t>
    </r>
  </si>
  <si>
    <r>
      <t>B.</t>
    </r>
    <r>
      <rPr>
        <sz val="7"/>
        <rFont val="Times New Roman"/>
        <family val="1"/>
      </rPr>
      <t xml:space="preserve">      </t>
    </r>
    <r>
      <rPr>
        <sz val="12"/>
        <rFont val="Calibri"/>
        <family val="2"/>
      </rPr>
      <t>Services</t>
    </r>
  </si>
  <si>
    <r>
      <t>1.</t>
    </r>
    <r>
      <rPr>
        <sz val="7"/>
        <rFont val="Times New Roman"/>
        <family val="1"/>
      </rPr>
      <t xml:space="preserve">      </t>
    </r>
    <r>
      <rPr>
        <sz val="12"/>
        <rFont val="Calibri"/>
        <family val="2"/>
      </rPr>
      <t xml:space="preserve">Installation and dismantling </t>
    </r>
  </si>
  <si>
    <r>
      <t>a.</t>
    </r>
    <r>
      <rPr>
        <sz val="7"/>
        <rFont val="Times New Roman"/>
        <family val="1"/>
      </rPr>
      <t xml:space="preserve">      </t>
    </r>
    <r>
      <rPr>
        <sz val="12"/>
        <rFont val="Calibri"/>
        <family val="2"/>
      </rPr>
      <t xml:space="preserve">The supplier is responsible for the dismantling, hoisting, transportation and re-installation for parts that cannot be repaired or replaced on site </t>
    </r>
  </si>
  <si>
    <r>
      <t>2.</t>
    </r>
    <r>
      <rPr>
        <sz val="7"/>
        <rFont val="Times New Roman"/>
        <family val="1"/>
      </rPr>
      <t xml:space="preserve">      </t>
    </r>
    <r>
      <rPr>
        <sz val="12"/>
        <rFont val="Calibri"/>
        <family val="2"/>
      </rPr>
      <t>Part replacement/repair</t>
    </r>
  </si>
  <si>
    <r>
      <t>a.</t>
    </r>
    <r>
      <rPr>
        <sz val="7"/>
        <rFont val="Times New Roman"/>
        <family val="1"/>
      </rPr>
      <t xml:space="preserve">      </t>
    </r>
    <r>
      <rPr>
        <sz val="12"/>
        <rFont val="Calibri"/>
        <family val="2"/>
      </rPr>
      <t xml:space="preserve">For any part replacement or repair service the warranty for the repaired or new part shall be a minimum of </t>
    </r>
    <r>
      <rPr>
        <u/>
        <sz val="12"/>
        <rFont val="Calibri"/>
        <family val="2"/>
      </rPr>
      <t>12 (twelve) months</t>
    </r>
    <r>
      <rPr>
        <sz val="12"/>
        <rFont val="Calibri"/>
        <family val="2"/>
      </rPr>
      <t xml:space="preserve"> from the date of receipt of the repaired or new part. In case a part was repaired twice already under this warranty and the equipment becomes faulty again within up to six months the Operator on its discretion may request replacement of the complete equipment  </t>
    </r>
  </si>
  <si>
    <r>
      <t>3.</t>
    </r>
    <r>
      <rPr>
        <sz val="7"/>
        <rFont val="Times New Roman"/>
        <family val="1"/>
      </rPr>
      <t xml:space="preserve">      </t>
    </r>
    <r>
      <rPr>
        <sz val="12"/>
        <rFont val="Calibri"/>
        <family val="2"/>
      </rPr>
      <t>Major defect</t>
    </r>
  </si>
  <si>
    <r>
      <t>a.</t>
    </r>
    <r>
      <rPr>
        <sz val="7"/>
        <rFont val="Times New Roman"/>
        <family val="1"/>
      </rPr>
      <t xml:space="preserve">      </t>
    </r>
    <r>
      <rPr>
        <sz val="12"/>
        <rFont val="Calibri"/>
        <family val="2"/>
      </rPr>
      <t>In case of major defect in the supplied products (genset, engine, alternator, control panel, AVR, etc.), the Operator reserves the right to reject the equipment. The supplier shall replace the defected system/parts under no cost from the Operator, including dismantling, hoisting, transportation and re-installation</t>
    </r>
  </si>
  <si>
    <r>
      <t>1.4</t>
    </r>
    <r>
      <rPr>
        <b/>
        <sz val="7"/>
        <rFont val="Times New Roman"/>
        <family val="1"/>
      </rPr>
      <t xml:space="preserve">         </t>
    </r>
    <r>
      <rPr>
        <b/>
        <sz val="12"/>
        <rFont val="Calibri"/>
        <family val="2"/>
      </rPr>
      <t>TESTING</t>
    </r>
  </si>
  <si>
    <r>
      <t>1.</t>
    </r>
    <r>
      <rPr>
        <sz val="7"/>
        <rFont val="Times New Roman"/>
        <family val="1"/>
      </rPr>
      <t xml:space="preserve">      </t>
    </r>
    <r>
      <rPr>
        <sz val="12"/>
        <rFont val="Calibri"/>
        <family val="2"/>
      </rPr>
      <t>Witness testing, also known as a Factory Acceptance Test (FAT), shall takes place prior to full site installation and commissioning.</t>
    </r>
  </si>
  <si>
    <r>
      <t>2</t>
    </r>
    <r>
      <rPr>
        <b/>
        <sz val="7"/>
        <rFont val="Times New Roman"/>
        <family val="1"/>
      </rPr>
      <t xml:space="preserve">       </t>
    </r>
    <r>
      <rPr>
        <b/>
        <sz val="14"/>
        <rFont val="Century Gothic"/>
        <family val="2"/>
      </rPr>
      <t>PRODUCTS</t>
    </r>
  </si>
  <si>
    <r>
      <t>2.1</t>
    </r>
    <r>
      <rPr>
        <b/>
        <sz val="7"/>
        <rFont val="Times New Roman"/>
        <family val="1"/>
      </rPr>
      <t xml:space="preserve">         </t>
    </r>
    <r>
      <rPr>
        <b/>
        <sz val="12"/>
        <rFont val="Calibri"/>
        <family val="2"/>
      </rPr>
      <t>GENERATOR SET</t>
    </r>
  </si>
  <si>
    <r>
      <t>2.2</t>
    </r>
    <r>
      <rPr>
        <b/>
        <sz val="7"/>
        <rFont val="Times New Roman"/>
        <family val="1"/>
      </rPr>
      <t xml:space="preserve">         </t>
    </r>
    <r>
      <rPr>
        <b/>
        <sz val="12"/>
        <rFont val="Calibri"/>
        <family val="2"/>
      </rPr>
      <t>DIESEL ENGINE</t>
    </r>
  </si>
  <si>
    <t>1. A 12 volt starter motor and 12 volt 65 amp alternator with DC output</t>
  </si>
  <si>
    <t>2. A 12 volt shutdown solenoid energized to run</t>
  </si>
  <si>
    <r>
      <t>2.3</t>
    </r>
    <r>
      <rPr>
        <b/>
        <sz val="7"/>
        <rFont val="Times New Roman"/>
        <family val="1"/>
      </rPr>
      <t xml:space="preserve">         </t>
    </r>
    <r>
      <rPr>
        <b/>
        <sz val="12"/>
        <rFont val="Calibri"/>
        <family val="2"/>
      </rPr>
      <t>ALTERNATOR</t>
    </r>
  </si>
  <si>
    <r>
      <t>C.</t>
    </r>
    <r>
      <rPr>
        <sz val="7"/>
        <rFont val="Times New Roman"/>
        <family val="1"/>
      </rPr>
      <t xml:space="preserve">      </t>
    </r>
    <r>
      <rPr>
        <sz val="12"/>
        <rFont val="Calibri"/>
        <family val="2"/>
      </rPr>
      <t>Rating Type</t>
    </r>
  </si>
  <si>
    <r>
      <t>1.</t>
    </r>
    <r>
      <rPr>
        <sz val="7"/>
        <rFont val="Times New Roman"/>
        <family val="1"/>
      </rPr>
      <t xml:space="preserve">      </t>
    </r>
    <r>
      <rPr>
        <sz val="12"/>
        <rFont val="Calibri"/>
        <family val="2"/>
      </rPr>
      <t>Prime Power: Output available with varying load for an unlimited time. Average power output is 70% of the prime power rating.</t>
    </r>
  </si>
  <si>
    <r>
      <t>2.</t>
    </r>
    <r>
      <rPr>
        <sz val="7"/>
        <rFont val="Times New Roman"/>
        <family val="1"/>
      </rPr>
      <t xml:space="preserve">      </t>
    </r>
    <r>
      <rPr>
        <sz val="12"/>
        <rFont val="Calibri"/>
        <family val="2"/>
      </rPr>
      <t>Typical peak demand is 100% of prime rated ekW with 10% overload capability for emergency use for a maximum of 1 hour in 12.</t>
    </r>
  </si>
  <si>
    <r>
      <t>D.</t>
    </r>
    <r>
      <rPr>
        <sz val="7"/>
        <rFont val="Times New Roman"/>
        <family val="1"/>
      </rPr>
      <t xml:space="preserve">     </t>
    </r>
    <r>
      <rPr>
        <sz val="12"/>
        <rFont val="Calibri"/>
        <family val="2"/>
      </rPr>
      <t>Electrical Characteristics</t>
    </r>
  </si>
  <si>
    <r>
      <t>1.</t>
    </r>
    <r>
      <rPr>
        <sz val="7"/>
        <rFont val="Times New Roman"/>
        <family val="1"/>
      </rPr>
      <t xml:space="preserve">      </t>
    </r>
    <r>
      <rPr>
        <sz val="12"/>
        <rFont val="Calibri"/>
        <family val="2"/>
      </rPr>
      <t>Rated voltage, Frequency: 380Vac L-L / 220Vac L-N / 50Hz</t>
    </r>
  </si>
  <si>
    <r>
      <t>2.</t>
    </r>
    <r>
      <rPr>
        <sz val="7"/>
        <rFont val="Times New Roman"/>
        <family val="1"/>
      </rPr>
      <t xml:space="preserve">      </t>
    </r>
    <r>
      <rPr>
        <sz val="12"/>
        <rFont val="Calibri"/>
        <family val="2"/>
      </rPr>
      <t>Rated power factor: 0.8</t>
    </r>
  </si>
  <si>
    <r>
      <t>3.</t>
    </r>
    <r>
      <rPr>
        <sz val="7"/>
        <rFont val="Times New Roman"/>
        <family val="1"/>
      </rPr>
      <t xml:space="preserve">      </t>
    </r>
    <r>
      <rPr>
        <sz val="12"/>
        <rFont val="Calibri"/>
        <family val="2"/>
      </rPr>
      <t>Insulation: class H, 40°C for stator, class H, 40°C for Rotor and exciter.</t>
    </r>
  </si>
  <si>
    <r>
      <t>E.</t>
    </r>
    <r>
      <rPr>
        <sz val="7"/>
        <rFont val="Times New Roman"/>
        <family val="1"/>
      </rPr>
      <t xml:space="preserve">      </t>
    </r>
    <r>
      <rPr>
        <sz val="12"/>
        <rFont val="Calibri"/>
        <family val="2"/>
      </rPr>
      <t>Mechanical Characteristics</t>
    </r>
  </si>
  <si>
    <r>
      <t>2.4</t>
    </r>
    <r>
      <rPr>
        <b/>
        <sz val="7"/>
        <rFont val="Times New Roman"/>
        <family val="1"/>
      </rPr>
      <t xml:space="preserve">         </t>
    </r>
    <r>
      <rPr>
        <b/>
        <sz val="12"/>
        <rFont val="Calibri"/>
        <family val="2"/>
      </rPr>
      <t>AUTOMATIC VOLTAGE REGULATION (AVR)</t>
    </r>
  </si>
  <si>
    <r>
      <t>2.5</t>
    </r>
    <r>
      <rPr>
        <b/>
        <sz val="7"/>
        <rFont val="Times New Roman"/>
        <family val="1"/>
      </rPr>
      <t xml:space="preserve">         </t>
    </r>
    <r>
      <rPr>
        <b/>
        <sz val="12"/>
        <rFont val="Calibri"/>
        <family val="2"/>
      </rPr>
      <t>CONTROL PANEL</t>
    </r>
  </si>
  <si>
    <r>
      <t>A.</t>
    </r>
    <r>
      <rPr>
        <sz val="7"/>
        <rFont val="Times New Roman"/>
        <family val="1"/>
      </rPr>
      <t xml:space="preserve">      </t>
    </r>
    <r>
      <rPr>
        <sz val="12"/>
        <rFont val="Calibri"/>
        <family val="2"/>
      </rPr>
      <t>Construction</t>
    </r>
  </si>
  <si>
    <r>
      <t>1.</t>
    </r>
    <r>
      <rPr>
        <sz val="7"/>
        <rFont val="Times New Roman"/>
        <family val="1"/>
      </rPr>
      <t xml:space="preserve">      </t>
    </r>
    <r>
      <rPr>
        <sz val="12"/>
        <rFont val="Calibri"/>
        <family val="2"/>
      </rPr>
      <t>Provide a unit mounted control panel that is factory built, wired, tested and shock-mounted by the unit manufacturer.</t>
    </r>
  </si>
  <si>
    <r>
      <t>B.</t>
    </r>
    <r>
      <rPr>
        <sz val="7"/>
        <rFont val="Times New Roman"/>
        <family val="1"/>
      </rPr>
      <t xml:space="preserve">      </t>
    </r>
    <r>
      <rPr>
        <sz val="12"/>
        <rFont val="Calibri"/>
        <family val="2"/>
      </rPr>
      <t>Components</t>
    </r>
  </si>
  <si>
    <r>
      <t>D.</t>
    </r>
    <r>
      <rPr>
        <sz val="7"/>
        <rFont val="Times New Roman"/>
        <family val="1"/>
      </rPr>
      <t xml:space="preserve">     </t>
    </r>
    <r>
      <rPr>
        <sz val="12"/>
        <rFont val="Calibri"/>
        <family val="2"/>
      </rPr>
      <t>Settings</t>
    </r>
  </si>
  <si>
    <r>
      <t>2.</t>
    </r>
    <r>
      <rPr>
        <sz val="7"/>
        <rFont val="Times New Roman"/>
        <family val="1"/>
      </rPr>
      <t xml:space="preserve">      </t>
    </r>
    <r>
      <rPr>
        <sz val="12"/>
        <rFont val="Calibri"/>
        <family val="2"/>
      </rPr>
      <t>Three (3) tentative starts (cranking time 4 sec, rest 10 sec for a duration of 1 minute)</t>
    </r>
  </si>
  <si>
    <r>
      <t>F.</t>
    </r>
    <r>
      <rPr>
        <sz val="7"/>
        <rFont val="Times New Roman"/>
        <family val="1"/>
      </rPr>
      <t xml:space="preserve">       </t>
    </r>
    <r>
      <rPr>
        <sz val="12"/>
        <rFont val="Calibri"/>
        <family val="2"/>
      </rPr>
      <t>Identification Labels</t>
    </r>
  </si>
  <si>
    <r>
      <t>1.</t>
    </r>
    <r>
      <rPr>
        <sz val="7"/>
        <rFont val="Times New Roman"/>
        <family val="1"/>
      </rPr>
      <t xml:space="preserve">      </t>
    </r>
    <r>
      <rPr>
        <sz val="12"/>
        <rFont val="Calibri"/>
        <family val="2"/>
      </rPr>
      <t>Control wires shall be numbered on both ends for ease of tracing according to MIC1 schematics</t>
    </r>
  </si>
  <si>
    <r>
      <t>1.</t>
    </r>
    <r>
      <rPr>
        <sz val="7"/>
        <rFont val="Times New Roman"/>
        <family val="1"/>
      </rPr>
      <t xml:space="preserve">      </t>
    </r>
    <r>
      <rPr>
        <sz val="12"/>
        <rFont val="Calibri"/>
        <family val="2"/>
      </rPr>
      <t>Generator AC Voltage – 3 phase (L-L &amp; L-N)</t>
    </r>
  </si>
  <si>
    <r>
      <t>2.</t>
    </r>
    <r>
      <rPr>
        <sz val="7"/>
        <rFont val="Times New Roman"/>
        <family val="1"/>
      </rPr>
      <t xml:space="preserve">      </t>
    </r>
    <r>
      <rPr>
        <sz val="12"/>
        <rFont val="Calibri"/>
        <family val="2"/>
      </rPr>
      <t>Generator AC Current – 3 phase (L1, L2, L3)</t>
    </r>
  </si>
  <si>
    <r>
      <t>3.</t>
    </r>
    <r>
      <rPr>
        <sz val="7"/>
        <rFont val="Times New Roman"/>
        <family val="1"/>
      </rPr>
      <t xml:space="preserve">      </t>
    </r>
    <r>
      <rPr>
        <sz val="12"/>
        <rFont val="Calibri"/>
        <family val="2"/>
      </rPr>
      <t>Generator Power kW</t>
    </r>
  </si>
  <si>
    <r>
      <t>4.</t>
    </r>
    <r>
      <rPr>
        <sz val="7"/>
        <rFont val="Times New Roman"/>
        <family val="1"/>
      </rPr>
      <t xml:space="preserve">      </t>
    </r>
    <r>
      <rPr>
        <sz val="12"/>
        <rFont val="Calibri"/>
        <family val="2"/>
      </rPr>
      <t>Generator Frequency</t>
    </r>
  </si>
  <si>
    <r>
      <t>5.</t>
    </r>
    <r>
      <rPr>
        <sz val="7"/>
        <rFont val="Times New Roman"/>
        <family val="1"/>
      </rPr>
      <t xml:space="preserve">      </t>
    </r>
    <r>
      <rPr>
        <sz val="12"/>
        <rFont val="Calibri"/>
        <family val="2"/>
      </rPr>
      <t>Engine RPM</t>
    </r>
  </si>
  <si>
    <r>
      <t>6.</t>
    </r>
    <r>
      <rPr>
        <sz val="7"/>
        <rFont val="Times New Roman"/>
        <family val="1"/>
      </rPr>
      <t xml:space="preserve">      </t>
    </r>
    <r>
      <rPr>
        <sz val="12"/>
        <rFont val="Calibri"/>
        <family val="2"/>
      </rPr>
      <t>Battery Voltage</t>
    </r>
  </si>
  <si>
    <r>
      <t>7.</t>
    </r>
    <r>
      <rPr>
        <sz val="7"/>
        <rFont val="Times New Roman"/>
        <family val="1"/>
      </rPr>
      <t xml:space="preserve">      </t>
    </r>
    <r>
      <rPr>
        <sz val="12"/>
        <rFont val="Calibri"/>
        <family val="2"/>
      </rPr>
      <t>Engine Hours</t>
    </r>
  </si>
  <si>
    <r>
      <t>8.</t>
    </r>
    <r>
      <rPr>
        <sz val="7"/>
        <rFont val="Times New Roman"/>
        <family val="1"/>
      </rPr>
      <t xml:space="preserve">      </t>
    </r>
    <r>
      <rPr>
        <sz val="12"/>
        <rFont val="Calibri"/>
        <family val="2"/>
      </rPr>
      <t>Engine Successful Start Counter</t>
    </r>
  </si>
  <si>
    <r>
      <t>9.</t>
    </r>
    <r>
      <rPr>
        <sz val="7"/>
        <rFont val="Times New Roman"/>
        <family val="1"/>
      </rPr>
      <t xml:space="preserve">      </t>
    </r>
    <r>
      <rPr>
        <sz val="12"/>
        <rFont val="Calibri"/>
        <family val="2"/>
      </rPr>
      <t>Engine Oil Pressure</t>
    </r>
  </si>
  <si>
    <r>
      <t>10.</t>
    </r>
    <r>
      <rPr>
        <sz val="7"/>
        <rFont val="Times New Roman"/>
        <family val="1"/>
      </rPr>
      <t xml:space="preserve">  </t>
    </r>
    <r>
      <rPr>
        <sz val="12"/>
        <rFont val="Calibri"/>
        <family val="2"/>
      </rPr>
      <t>Engine Coolant Temperature</t>
    </r>
  </si>
  <si>
    <r>
      <t>11.</t>
    </r>
    <r>
      <rPr>
        <sz val="7"/>
        <rFont val="Times New Roman"/>
        <family val="1"/>
      </rPr>
      <t xml:space="preserve">  </t>
    </r>
    <r>
      <rPr>
        <sz val="12"/>
        <rFont val="Calibri"/>
        <family val="2"/>
      </rPr>
      <t>Ten (10) Event Fault Log</t>
    </r>
  </si>
  <si>
    <r>
      <t>1.</t>
    </r>
    <r>
      <rPr>
        <sz val="7"/>
        <rFont val="Times New Roman"/>
        <family val="1"/>
      </rPr>
      <t xml:space="preserve">      </t>
    </r>
    <r>
      <rPr>
        <sz val="12"/>
        <rFont val="Calibri"/>
        <family val="2"/>
      </rPr>
      <t>Fail to start, Over-crank (shutdown after 3 cranking attempts)</t>
    </r>
  </si>
  <si>
    <r>
      <t>2.</t>
    </r>
    <r>
      <rPr>
        <sz val="7"/>
        <rFont val="Times New Roman"/>
        <family val="1"/>
      </rPr>
      <t xml:space="preserve">      </t>
    </r>
    <r>
      <rPr>
        <sz val="12"/>
        <rFont val="Calibri"/>
        <family val="2"/>
      </rPr>
      <t>Emergency stop</t>
    </r>
  </si>
  <si>
    <r>
      <t>3.</t>
    </r>
    <r>
      <rPr>
        <sz val="7"/>
        <rFont val="Times New Roman"/>
        <family val="1"/>
      </rPr>
      <t xml:space="preserve">      </t>
    </r>
    <r>
      <rPr>
        <sz val="12"/>
        <rFont val="Calibri"/>
        <family val="2"/>
      </rPr>
      <t>High Battery</t>
    </r>
  </si>
  <si>
    <r>
      <t>4.</t>
    </r>
    <r>
      <rPr>
        <sz val="7"/>
        <rFont val="Times New Roman"/>
        <family val="1"/>
      </rPr>
      <t xml:space="preserve">      </t>
    </r>
    <r>
      <rPr>
        <sz val="12"/>
        <rFont val="Calibri"/>
        <family val="2"/>
      </rPr>
      <t>Low Battery</t>
    </r>
  </si>
  <si>
    <r>
      <t>5.</t>
    </r>
    <r>
      <rPr>
        <sz val="7"/>
        <rFont val="Times New Roman"/>
        <family val="1"/>
      </rPr>
      <t xml:space="preserve">      </t>
    </r>
    <r>
      <rPr>
        <sz val="12"/>
        <rFont val="Calibri"/>
        <family val="2"/>
      </rPr>
      <t>Engine High Engine Temp</t>
    </r>
  </si>
  <si>
    <r>
      <t>6.</t>
    </r>
    <r>
      <rPr>
        <sz val="7"/>
        <rFont val="Times New Roman"/>
        <family val="1"/>
      </rPr>
      <t xml:space="preserve">      </t>
    </r>
    <r>
      <rPr>
        <sz val="12"/>
        <rFont val="Calibri"/>
        <family val="2"/>
      </rPr>
      <t>Engine Low Coolant Level</t>
    </r>
  </si>
  <si>
    <r>
      <t>7.</t>
    </r>
    <r>
      <rPr>
        <sz val="7"/>
        <rFont val="Times New Roman"/>
        <family val="1"/>
      </rPr>
      <t xml:space="preserve">      </t>
    </r>
    <r>
      <rPr>
        <sz val="12"/>
        <rFont val="Calibri"/>
        <family val="2"/>
      </rPr>
      <t>Engine Low Oil Pressure</t>
    </r>
  </si>
  <si>
    <r>
      <t>8.</t>
    </r>
    <r>
      <rPr>
        <sz val="7"/>
        <rFont val="Times New Roman"/>
        <family val="1"/>
      </rPr>
      <t xml:space="preserve">      </t>
    </r>
    <r>
      <rPr>
        <sz val="12"/>
        <rFont val="Calibri"/>
        <family val="2"/>
      </rPr>
      <t>Low Dynamo Volt</t>
    </r>
  </si>
  <si>
    <r>
      <t>9.</t>
    </r>
    <r>
      <rPr>
        <sz val="7"/>
        <rFont val="Times New Roman"/>
        <family val="1"/>
      </rPr>
      <t xml:space="preserve">      </t>
    </r>
    <r>
      <rPr>
        <sz val="12"/>
        <rFont val="Calibri"/>
        <family val="2"/>
      </rPr>
      <t>Genset Over-Voltage</t>
    </r>
  </si>
  <si>
    <r>
      <t>10.</t>
    </r>
    <r>
      <rPr>
        <sz val="7"/>
        <rFont val="Times New Roman"/>
        <family val="1"/>
      </rPr>
      <t xml:space="preserve">  </t>
    </r>
    <r>
      <rPr>
        <sz val="12"/>
        <rFont val="Calibri"/>
        <family val="2"/>
      </rPr>
      <t>Genset Under-Voltage</t>
    </r>
  </si>
  <si>
    <r>
      <t>11.</t>
    </r>
    <r>
      <rPr>
        <sz val="7"/>
        <rFont val="Times New Roman"/>
        <family val="1"/>
      </rPr>
      <t xml:space="preserve">  </t>
    </r>
    <r>
      <rPr>
        <sz val="12"/>
        <rFont val="Calibri"/>
        <family val="2"/>
      </rPr>
      <t>Genset Phase Failure</t>
    </r>
  </si>
  <si>
    <r>
      <t>12.</t>
    </r>
    <r>
      <rPr>
        <sz val="7"/>
        <rFont val="Times New Roman"/>
        <family val="1"/>
      </rPr>
      <t xml:space="preserve">  </t>
    </r>
    <r>
      <rPr>
        <sz val="12"/>
        <rFont val="Calibri"/>
        <family val="2"/>
      </rPr>
      <t>Genset Sequence Failure</t>
    </r>
  </si>
  <si>
    <r>
      <t>13.</t>
    </r>
    <r>
      <rPr>
        <sz val="7"/>
        <rFont val="Times New Roman"/>
        <family val="1"/>
      </rPr>
      <t xml:space="preserve">  </t>
    </r>
    <r>
      <rPr>
        <sz val="12"/>
        <rFont val="Calibri"/>
        <family val="2"/>
      </rPr>
      <t>Genset Over-Frequency</t>
    </r>
  </si>
  <si>
    <r>
      <t>14.</t>
    </r>
    <r>
      <rPr>
        <sz val="7"/>
        <rFont val="Times New Roman"/>
        <family val="1"/>
      </rPr>
      <t xml:space="preserve">  </t>
    </r>
    <r>
      <rPr>
        <sz val="12"/>
        <rFont val="Calibri"/>
        <family val="2"/>
      </rPr>
      <t>Genset Under-Frequency</t>
    </r>
  </si>
  <si>
    <r>
      <t>16.</t>
    </r>
    <r>
      <rPr>
        <sz val="7"/>
        <rFont val="Times New Roman"/>
        <family val="1"/>
      </rPr>
      <t xml:space="preserve">  </t>
    </r>
    <r>
      <rPr>
        <sz val="12"/>
        <rFont val="Calibri"/>
        <family val="2"/>
      </rPr>
      <t>Short circuit</t>
    </r>
  </si>
  <si>
    <r>
      <t>17.</t>
    </r>
    <r>
      <rPr>
        <sz val="7"/>
        <rFont val="Times New Roman"/>
        <family val="1"/>
      </rPr>
      <t xml:space="preserve">  </t>
    </r>
    <r>
      <rPr>
        <sz val="12"/>
        <rFont val="Calibri"/>
        <family val="2"/>
      </rPr>
      <t>Engine fuel/oil/water leak (sensor located in retention tray)</t>
    </r>
  </si>
  <si>
    <r>
      <t>18.</t>
    </r>
    <r>
      <rPr>
        <sz val="7"/>
        <rFont val="Times New Roman"/>
        <family val="1"/>
      </rPr>
      <t xml:space="preserve">  </t>
    </r>
    <r>
      <rPr>
        <sz val="12"/>
        <rFont val="Calibri"/>
        <family val="2"/>
      </rPr>
      <t>Emergency stop push button activated; Auto and Hand-Drive Modes</t>
    </r>
  </si>
  <si>
    <r>
      <t>2.6</t>
    </r>
    <r>
      <rPr>
        <b/>
        <sz val="7"/>
        <rFont val="Times New Roman"/>
        <family val="1"/>
      </rPr>
      <t xml:space="preserve">         </t>
    </r>
    <r>
      <rPr>
        <b/>
        <sz val="12"/>
        <rFont val="Calibri"/>
        <family val="2"/>
      </rPr>
      <t>NEUTRAL CONNECTION</t>
    </r>
  </si>
  <si>
    <r>
      <t>2.7</t>
    </r>
    <r>
      <rPr>
        <b/>
        <sz val="7"/>
        <rFont val="Times New Roman"/>
        <family val="1"/>
      </rPr>
      <t xml:space="preserve">         </t>
    </r>
    <r>
      <rPr>
        <b/>
        <sz val="12"/>
        <rFont val="Calibri"/>
        <family val="2"/>
      </rPr>
      <t>OIL DRAIN HOSE</t>
    </r>
  </si>
  <si>
    <r>
      <t>A.</t>
    </r>
    <r>
      <rPr>
        <sz val="7"/>
        <rFont val="Times New Roman"/>
        <family val="1"/>
      </rPr>
      <t xml:space="preserve">      </t>
    </r>
    <r>
      <rPr>
        <sz val="12"/>
        <rFont val="Calibri"/>
        <family val="2"/>
      </rPr>
      <t>In absence of sump pump, the oil sump container should be provided with heavy duty ¼ ball valve terminated with stopper.</t>
    </r>
  </si>
  <si>
    <r>
      <t>B.</t>
    </r>
    <r>
      <rPr>
        <sz val="7"/>
        <rFont val="Times New Roman"/>
        <family val="1"/>
      </rPr>
      <t xml:space="preserve">      </t>
    </r>
    <r>
      <rPr>
        <sz val="12"/>
        <rFont val="Calibri"/>
        <family val="2"/>
      </rPr>
      <t>A 1m drain hose with ½” adapter should be supplied with the engine in order to connect it to the ¼ ball valve to drain the oil from engine.</t>
    </r>
  </si>
  <si>
    <r>
      <t>A.</t>
    </r>
    <r>
      <rPr>
        <sz val="7"/>
        <rFont val="Times New Roman"/>
        <family val="1"/>
      </rPr>
      <t xml:space="preserve">      </t>
    </r>
    <r>
      <rPr>
        <sz val="12"/>
        <rFont val="Calibri"/>
        <family val="2"/>
      </rPr>
      <t xml:space="preserve">Lead-acid, sealed-in-plastic type, complete with battery corrosion resistant mounting rack and inter-cell connectors. </t>
    </r>
  </si>
  <si>
    <r>
      <t>A.</t>
    </r>
    <r>
      <rPr>
        <sz val="7"/>
        <rFont val="Times New Roman"/>
        <family val="1"/>
      </rPr>
      <t xml:space="preserve">      </t>
    </r>
    <r>
      <rPr>
        <sz val="12"/>
        <rFont val="Calibri"/>
        <family val="2"/>
      </rPr>
      <t>Should be engine mounted, external type, jacket water heater type, thermostatically controlled, 220V AC supply, single phase power.</t>
    </r>
  </si>
  <si>
    <r>
      <t>A.</t>
    </r>
    <r>
      <rPr>
        <sz val="7"/>
        <rFont val="Times New Roman"/>
        <family val="1"/>
      </rPr>
      <t xml:space="preserve">      </t>
    </r>
    <r>
      <rPr>
        <sz val="12"/>
        <rFont val="Calibri"/>
        <family val="2"/>
      </rPr>
      <t>A weatherproof canopy to house the diesel generator that complies with a minimum IP 34 rating</t>
    </r>
  </si>
  <si>
    <r>
      <t>1.</t>
    </r>
    <r>
      <rPr>
        <sz val="7"/>
        <rFont val="Times New Roman"/>
        <family val="1"/>
      </rPr>
      <t xml:space="preserve">      </t>
    </r>
    <r>
      <rPr>
        <b/>
        <sz val="12"/>
        <rFont val="Calibri"/>
        <family val="2"/>
      </rPr>
      <t>Model NC55</t>
    </r>
    <r>
      <rPr>
        <sz val="12"/>
        <rFont val="Calibri"/>
        <family val="2"/>
      </rPr>
      <t>: Shall ensure a sound level of 63dBA ± 2dBA at 1m from source from all directions, at 100% load, according to noise criteria NC-55 as per table below:</t>
    </r>
  </si>
  <si>
    <r>
      <t>1.</t>
    </r>
    <r>
      <rPr>
        <sz val="7"/>
        <rFont val="Times New Roman"/>
        <family val="1"/>
      </rPr>
      <t xml:space="preserve">      </t>
    </r>
    <r>
      <rPr>
        <sz val="12"/>
        <rFont val="Calibri"/>
        <family val="2"/>
      </rPr>
      <t>Free standing enclosure constructed from carbon steel sheets lined with sound absorbent material designed to accommodate engine-alternator and control panel.</t>
    </r>
  </si>
  <si>
    <r>
      <t>2.</t>
    </r>
    <r>
      <rPr>
        <sz val="7"/>
        <rFont val="Times New Roman"/>
        <family val="1"/>
      </rPr>
      <t xml:space="preserve">      </t>
    </r>
    <r>
      <rPr>
        <sz val="12"/>
        <rFont val="Calibri"/>
        <family val="2"/>
      </rPr>
      <t>Fitted with 4 doors, two doors on each side</t>
    </r>
  </si>
  <si>
    <r>
      <t>3.</t>
    </r>
    <r>
      <rPr>
        <sz val="7"/>
        <rFont val="Times New Roman"/>
        <family val="1"/>
      </rPr>
      <t xml:space="preserve">      </t>
    </r>
    <r>
      <rPr>
        <sz val="12"/>
        <rFont val="Calibri"/>
        <family val="2"/>
      </rPr>
      <t>Service doors at each side, rotating on hinges, for inlet and outlet attenuators for easy service.</t>
    </r>
  </si>
  <si>
    <r>
      <t>4.</t>
    </r>
    <r>
      <rPr>
        <sz val="7"/>
        <rFont val="Times New Roman"/>
        <family val="1"/>
      </rPr>
      <t xml:space="preserve">      </t>
    </r>
    <r>
      <rPr>
        <sz val="12"/>
        <rFont val="Calibri"/>
        <family val="2"/>
      </rPr>
      <t>Hinges should be of heavy duty welded type</t>
    </r>
  </si>
  <si>
    <r>
      <t>5.</t>
    </r>
    <r>
      <rPr>
        <sz val="7"/>
        <rFont val="Times New Roman"/>
        <family val="1"/>
      </rPr>
      <t xml:space="preserve">      </t>
    </r>
    <r>
      <rPr>
        <sz val="12"/>
        <rFont val="Calibri"/>
        <family val="2"/>
      </rPr>
      <t>Unit body is made of Carbon Steel Cold Rolled Sheet Metal with structure beam where necessary.</t>
    </r>
  </si>
  <si>
    <r>
      <t>6.</t>
    </r>
    <r>
      <rPr>
        <sz val="7"/>
        <rFont val="Times New Roman"/>
        <family val="1"/>
      </rPr>
      <t xml:space="preserve">      </t>
    </r>
    <r>
      <rPr>
        <sz val="12"/>
        <rFont val="Calibri"/>
        <family val="2"/>
      </rPr>
      <t>Inlet and Outlet attenuators at the Engine and alternator ends provide ample air flow to ensure proper cooling with maximum 8 m/s air speed @ the total air flow quantity generated by the engine and alternator cooling fan.</t>
    </r>
  </si>
  <si>
    <t>DEKWANEH WAREHOUSE - Generators</t>
  </si>
  <si>
    <r>
      <t>A.</t>
    </r>
    <r>
      <rPr>
        <sz val="7"/>
        <rFont val="Times New Roman"/>
        <family val="1"/>
      </rPr>
      <t xml:space="preserve">      </t>
    </r>
    <r>
      <rPr>
        <sz val="12"/>
        <rFont val="Calibri"/>
        <family val="2"/>
      </rPr>
      <t>ISO 3046-1:2002 - Reciprocating internal combustion engines -- Performance -- Part 1: Declarations of power, fuel and lubricating oil consumptions, and test methods -- Additional requirements for engines for general use</t>
    </r>
  </si>
  <si>
    <r>
      <t>A.</t>
    </r>
    <r>
      <rPr>
        <sz val="7"/>
        <rFont val="Times New Roman"/>
        <family val="1"/>
      </rPr>
      <t xml:space="preserve">      </t>
    </r>
    <r>
      <rPr>
        <sz val="12"/>
        <rFont val="Calibri"/>
        <family val="2"/>
      </rPr>
      <t xml:space="preserve">Factory Testing: Before shipment of equipment, factory test generator set including engine, alternator, control panels, transfer equipment and accessories for performance and proper functioning of control and interfacing circuits. </t>
    </r>
  </si>
  <si>
    <r>
      <t>B.</t>
    </r>
    <r>
      <rPr>
        <sz val="7"/>
        <rFont val="Times New Roman"/>
        <family val="1"/>
      </rPr>
      <t xml:space="preserve">      </t>
    </r>
    <r>
      <rPr>
        <sz val="12"/>
        <rFont val="Calibri"/>
        <family val="2"/>
      </rPr>
      <t>Witness Testing at Supplier’s Workshop</t>
    </r>
  </si>
  <si>
    <r>
      <t>2.</t>
    </r>
    <r>
      <rPr>
        <sz val="7"/>
        <rFont val="Times New Roman"/>
        <family val="1"/>
      </rPr>
      <t xml:space="preserve">      </t>
    </r>
    <r>
      <rPr>
        <sz val="12"/>
        <rFont val="Calibri"/>
        <family val="2"/>
      </rPr>
      <t xml:space="preserve">TESTS are to include: </t>
    </r>
  </si>
  <si>
    <r>
      <t>a.</t>
    </r>
    <r>
      <rPr>
        <sz val="7"/>
        <rFont val="Times New Roman"/>
        <family val="1"/>
      </rPr>
      <t xml:space="preserve">      </t>
    </r>
    <r>
      <rPr>
        <sz val="12"/>
        <rFont val="Calibri"/>
        <family val="2"/>
      </rPr>
      <t>Functional tests for voltage sensing, automatic start and transfer of load as applicable</t>
    </r>
  </si>
  <si>
    <r>
      <t>b.</t>
    </r>
    <r>
      <rPr>
        <sz val="7"/>
        <rFont val="Times New Roman"/>
        <family val="1"/>
      </rPr>
      <t xml:space="preserve">      </t>
    </r>
    <r>
      <rPr>
        <sz val="12"/>
        <rFont val="Calibri"/>
        <family val="2"/>
      </rPr>
      <t>Operation of engine shut- down and alarm a signaling and indication, under simulated fault conditions</t>
    </r>
  </si>
  <si>
    <r>
      <t>3.</t>
    </r>
    <r>
      <rPr>
        <sz val="7"/>
        <rFont val="Times New Roman"/>
        <family val="1"/>
      </rPr>
      <t xml:space="preserve">      </t>
    </r>
    <r>
      <rPr>
        <sz val="12"/>
        <rFont val="Calibri"/>
        <family val="2"/>
      </rPr>
      <t xml:space="preserve">Test procedure: with a portable resistive load bank at 100% rated load of generator, operate set for 8 hours continuously, taking readings at 30-minute intervals, and followed by 10% overload for 1 hour, without interruption. </t>
    </r>
  </si>
  <si>
    <r>
      <t>A.</t>
    </r>
    <r>
      <rPr>
        <sz val="7"/>
        <rFont val="Times New Roman"/>
        <family val="1"/>
      </rPr>
      <t xml:space="preserve">      </t>
    </r>
    <r>
      <rPr>
        <sz val="12"/>
        <rFont val="Calibri"/>
        <family val="2"/>
      </rPr>
      <t>Diesel Generator Set shall be manufactured by an ISO certified assembler as per ISO 9001:2015.</t>
    </r>
  </si>
  <si>
    <r>
      <t>B.</t>
    </r>
    <r>
      <rPr>
        <sz val="7"/>
        <rFont val="Times New Roman"/>
        <family val="1"/>
      </rPr>
      <t xml:space="preserve">      </t>
    </r>
    <r>
      <rPr>
        <sz val="12"/>
        <rFont val="Calibri"/>
        <family val="2"/>
      </rPr>
      <t>Generator set mounted on heavy duty steel-based frame incorporating anti-vibration pads</t>
    </r>
  </si>
  <si>
    <r>
      <t>C.</t>
    </r>
    <r>
      <rPr>
        <sz val="7"/>
        <rFont val="Times New Roman"/>
        <family val="1"/>
      </rPr>
      <t xml:space="preserve">      </t>
    </r>
    <r>
      <rPr>
        <sz val="12"/>
        <rFont val="Calibri"/>
        <family val="2"/>
      </rPr>
      <t>Guards shall be integrally mounted on unit to protect personnel from hot and moving parts (fan, fan drive, battery charger, etc.).</t>
    </r>
  </si>
  <si>
    <r>
      <t>A.</t>
    </r>
    <r>
      <rPr>
        <sz val="7"/>
        <rFont val="Times New Roman"/>
        <family val="1"/>
      </rPr>
      <t xml:space="preserve">      </t>
    </r>
    <r>
      <rPr>
        <sz val="12"/>
        <rFont val="Calibri"/>
        <family val="2"/>
      </rPr>
      <t>Prime Power: 100KVA</t>
    </r>
  </si>
  <si>
    <r>
      <t>C.</t>
    </r>
    <r>
      <rPr>
        <sz val="7"/>
        <rFont val="Times New Roman"/>
        <family val="1"/>
      </rPr>
      <t xml:space="preserve">      </t>
    </r>
    <r>
      <rPr>
        <sz val="12"/>
        <rFont val="Calibri"/>
        <family val="2"/>
      </rPr>
      <t>Number of cylinders: 3 vertical in-line, Cycle 4 stroke, Combustion system: Indirect injection</t>
    </r>
  </si>
  <si>
    <r>
      <t>D.</t>
    </r>
    <r>
      <rPr>
        <sz val="7"/>
        <rFont val="Times New Roman"/>
        <family val="1"/>
      </rPr>
      <t xml:space="preserve">     </t>
    </r>
    <r>
      <rPr>
        <sz val="12"/>
        <rFont val="Calibri"/>
        <family val="2"/>
      </rPr>
      <t>Mounted air filter, natural aspiration</t>
    </r>
  </si>
  <si>
    <r>
      <t>E.</t>
    </r>
    <r>
      <rPr>
        <sz val="7"/>
        <rFont val="Times New Roman"/>
        <family val="1"/>
      </rPr>
      <t xml:space="preserve">      </t>
    </r>
    <r>
      <rPr>
        <sz val="12"/>
        <rFont val="Calibri"/>
        <family val="2"/>
      </rPr>
      <t>Fuel system: rotary type pump</t>
    </r>
  </si>
  <si>
    <r>
      <t>F.</t>
    </r>
    <r>
      <rPr>
        <sz val="7"/>
        <rFont val="Times New Roman"/>
        <family val="1"/>
      </rPr>
      <t xml:space="preserve">       </t>
    </r>
    <r>
      <rPr>
        <sz val="12"/>
        <rFont val="Calibri"/>
        <family val="2"/>
      </rPr>
      <t>Lubrication system: wet sump with filler and dipstick with spin-on oil filter</t>
    </r>
  </si>
  <si>
    <r>
      <t>G.</t>
    </r>
    <r>
      <rPr>
        <sz val="7"/>
        <rFont val="Times New Roman"/>
        <family val="1"/>
      </rPr>
      <t xml:space="preserve">     </t>
    </r>
    <r>
      <rPr>
        <sz val="12"/>
        <rFont val="Calibri"/>
        <family val="2"/>
      </rPr>
      <t>Cooling system: Water cooling system</t>
    </r>
  </si>
  <si>
    <t>3. Thermostatically-controlled system with gear-driven circulation pump and belt-driven pusher fan</t>
  </si>
  <si>
    <r>
      <t>H.</t>
    </r>
    <r>
      <rPr>
        <sz val="7"/>
        <rFont val="Times New Roman"/>
        <family val="1"/>
      </rPr>
      <t xml:space="preserve">     </t>
    </r>
    <r>
      <rPr>
        <sz val="12"/>
        <rFont val="Calibri"/>
        <family val="2"/>
      </rPr>
      <t>Electrical equipment</t>
    </r>
  </si>
  <si>
    <r>
      <t>I.</t>
    </r>
    <r>
      <rPr>
        <sz val="7"/>
        <rFont val="Times New Roman"/>
        <family val="1"/>
      </rPr>
      <t xml:space="preserve">        </t>
    </r>
    <r>
      <rPr>
        <sz val="12"/>
        <rFont val="Calibri"/>
        <family val="2"/>
      </rPr>
      <t>Antifreeze coolant of 50% ratio should be added to the radiator water</t>
    </r>
  </si>
  <si>
    <r>
      <t>A.</t>
    </r>
    <r>
      <rPr>
        <sz val="7"/>
        <rFont val="Times New Roman"/>
        <family val="1"/>
      </rPr>
      <t xml:space="preserve">      </t>
    </r>
    <r>
      <rPr>
        <sz val="12"/>
        <rFont val="Calibri"/>
        <family val="2"/>
      </rPr>
      <t>Net Rated Power:  100KVA - similar to Leroy Somer, TAL044 D, 100KVA, 3Ph, 380Vac</t>
    </r>
  </si>
  <si>
    <r>
      <t>B.</t>
    </r>
    <r>
      <rPr>
        <sz val="7"/>
        <rFont val="Times New Roman"/>
        <family val="1"/>
      </rPr>
      <t xml:space="preserve">      </t>
    </r>
    <r>
      <rPr>
        <sz val="12"/>
        <rFont val="Calibri"/>
        <family val="2"/>
      </rPr>
      <t>Factory of origin should be indicated.</t>
    </r>
  </si>
  <si>
    <r>
      <t>1.</t>
    </r>
    <r>
      <rPr>
        <sz val="7"/>
        <rFont val="Times New Roman"/>
        <family val="1"/>
      </rPr>
      <t xml:space="preserve">      </t>
    </r>
    <r>
      <rPr>
        <sz val="12"/>
        <rFont val="Calibri"/>
        <family val="2"/>
      </rPr>
      <t>Steel frame with aluminum flanges and shields</t>
    </r>
  </si>
  <si>
    <r>
      <t>2.</t>
    </r>
    <r>
      <rPr>
        <sz val="7"/>
        <rFont val="Times New Roman"/>
        <family val="1"/>
      </rPr>
      <t xml:space="preserve">      </t>
    </r>
    <r>
      <rPr>
        <sz val="12"/>
        <rFont val="Calibri"/>
        <family val="2"/>
      </rPr>
      <t>Enclosure: drip proof and screen protected; IP 23 to IEC 529</t>
    </r>
  </si>
  <si>
    <r>
      <t>3.</t>
    </r>
    <r>
      <rPr>
        <sz val="7"/>
        <rFont val="Times New Roman"/>
        <family val="1"/>
      </rPr>
      <t xml:space="preserve">      </t>
    </r>
    <r>
      <rPr>
        <sz val="12"/>
        <rFont val="Calibri"/>
        <family val="2"/>
      </rPr>
      <t>Single bearing</t>
    </r>
  </si>
  <si>
    <r>
      <t>4.</t>
    </r>
    <r>
      <rPr>
        <sz val="7"/>
        <rFont val="Times New Roman"/>
        <family val="1"/>
      </rPr>
      <t xml:space="preserve">      </t>
    </r>
    <r>
      <rPr>
        <sz val="12"/>
        <rFont val="Calibri"/>
        <family val="2"/>
      </rPr>
      <t>Permanently greased bearings: 20,000h</t>
    </r>
  </si>
  <si>
    <r>
      <t>1.</t>
    </r>
    <r>
      <rPr>
        <sz val="7"/>
        <rFont val="Times New Roman"/>
        <family val="1"/>
      </rPr>
      <t xml:space="preserve">      </t>
    </r>
    <r>
      <rPr>
        <sz val="12"/>
        <rFont val="Calibri"/>
        <family val="2"/>
      </rPr>
      <t>Excitation Type: Shunt - 3 phase sensing</t>
    </r>
  </si>
  <si>
    <r>
      <t>2.</t>
    </r>
    <r>
      <rPr>
        <sz val="7"/>
        <rFont val="Times New Roman"/>
        <family val="1"/>
      </rPr>
      <t xml:space="preserve">      </t>
    </r>
    <r>
      <rPr>
        <sz val="12"/>
        <rFont val="Calibri"/>
        <family val="2"/>
      </rPr>
      <t>Voltage regulation: automatic ±1%</t>
    </r>
  </si>
  <si>
    <r>
      <t>3.</t>
    </r>
    <r>
      <rPr>
        <sz val="7"/>
        <rFont val="Times New Roman"/>
        <family val="1"/>
      </rPr>
      <t xml:space="preserve">      </t>
    </r>
    <r>
      <rPr>
        <sz val="12"/>
        <rFont val="Calibri"/>
        <family val="2"/>
      </rPr>
      <t>Similar to Leroy Somer R150</t>
    </r>
  </si>
  <si>
    <r>
      <t>2.</t>
    </r>
    <r>
      <rPr>
        <sz val="7"/>
        <rFont val="Times New Roman"/>
        <family val="1"/>
      </rPr>
      <t xml:space="preserve">      </t>
    </r>
    <r>
      <rPr>
        <sz val="12"/>
        <rFont val="Calibri"/>
        <family val="2"/>
      </rPr>
      <t>Control panel shall be a rigid, metal enclosure, mounted on the generator end of the set, containing all devices as specified herein, and as required for described functions with door rotating on hinges.</t>
    </r>
  </si>
  <si>
    <r>
      <t>1.</t>
    </r>
    <r>
      <rPr>
        <sz val="7"/>
        <rFont val="Times New Roman"/>
        <family val="1"/>
      </rPr>
      <t xml:space="preserve">      </t>
    </r>
    <r>
      <rPr>
        <sz val="12"/>
        <rFont val="Calibri"/>
        <family val="2"/>
      </rPr>
      <t>Remote start board, equipped with USB Port and RS232 Port.</t>
    </r>
  </si>
  <si>
    <r>
      <t>2.</t>
    </r>
    <r>
      <rPr>
        <sz val="7"/>
        <rFont val="Times New Roman"/>
        <family val="1"/>
      </rPr>
      <t xml:space="preserve">      </t>
    </r>
    <r>
      <rPr>
        <sz val="12"/>
        <rFont val="Calibri"/>
        <family val="2"/>
      </rPr>
      <t>Protection fuse holders of size 15x10mm for AC and DC control equipment</t>
    </r>
  </si>
  <si>
    <r>
      <t>3.</t>
    </r>
    <r>
      <rPr>
        <sz val="7"/>
        <rFont val="Times New Roman"/>
        <family val="1"/>
      </rPr>
      <t xml:space="preserve">      </t>
    </r>
    <r>
      <rPr>
        <sz val="12"/>
        <rFont val="Calibri"/>
        <family val="2"/>
      </rPr>
      <t>11pin relays, 3 dry contacts, 10A AC3, similar to Finder or Schrack</t>
    </r>
  </si>
  <si>
    <r>
      <t>4.</t>
    </r>
    <r>
      <rPr>
        <sz val="7"/>
        <rFont val="Times New Roman"/>
        <family val="1"/>
      </rPr>
      <t xml:space="preserve">      </t>
    </r>
    <r>
      <rPr>
        <sz val="12"/>
        <rFont val="Calibri"/>
        <family val="2"/>
      </rPr>
      <t>Cable glands shall be used for cables entering the panel</t>
    </r>
  </si>
  <si>
    <r>
      <t>5.</t>
    </r>
    <r>
      <rPr>
        <sz val="7"/>
        <rFont val="Times New Roman"/>
        <family val="1"/>
      </rPr>
      <t xml:space="preserve">      </t>
    </r>
    <r>
      <rPr>
        <sz val="12"/>
        <rFont val="Calibri"/>
        <family val="2"/>
      </rPr>
      <t>All wires shall end with crimp terminals</t>
    </r>
  </si>
  <si>
    <r>
      <t>6.</t>
    </r>
    <r>
      <rPr>
        <sz val="7"/>
        <rFont val="Times New Roman"/>
        <family val="1"/>
      </rPr>
      <t xml:space="preserve">      </t>
    </r>
    <r>
      <rPr>
        <sz val="12"/>
        <rFont val="Calibri"/>
        <family val="2"/>
      </rPr>
      <t>Control wires shall have a minimum cross-section of 1.5mm²</t>
    </r>
  </si>
  <si>
    <r>
      <t>7.</t>
    </r>
    <r>
      <rPr>
        <sz val="7"/>
        <rFont val="Times New Roman"/>
        <family val="1"/>
      </rPr>
      <t xml:space="preserve">      </t>
    </r>
    <r>
      <rPr>
        <sz val="12"/>
        <rFont val="Calibri"/>
        <family val="2"/>
      </rPr>
      <t>Hours run meter</t>
    </r>
  </si>
  <si>
    <r>
      <t>8.</t>
    </r>
    <r>
      <rPr>
        <sz val="7"/>
        <rFont val="Times New Roman"/>
        <family val="1"/>
      </rPr>
      <t xml:space="preserve">      </t>
    </r>
    <r>
      <rPr>
        <sz val="12"/>
        <rFont val="Calibri"/>
        <family val="2"/>
      </rPr>
      <t>Emergency stop push button: Mushroom Head Emergency Stop Push button, Turn to Release, Color Red, Contacts 10A, shutdown in manual and auto modes</t>
    </r>
  </si>
  <si>
    <r>
      <t>C.</t>
    </r>
    <r>
      <rPr>
        <sz val="7"/>
        <rFont val="Times New Roman"/>
        <family val="1"/>
      </rPr>
      <t xml:space="preserve">      </t>
    </r>
    <r>
      <rPr>
        <sz val="12"/>
        <rFont val="Calibri"/>
        <family val="2"/>
      </rPr>
      <t xml:space="preserve">Operation: Auto and Hand Drive start </t>
    </r>
  </si>
  <si>
    <r>
      <t>1.</t>
    </r>
    <r>
      <rPr>
        <sz val="7"/>
        <rFont val="Times New Roman"/>
        <family val="1"/>
      </rPr>
      <t xml:space="preserve">      </t>
    </r>
    <r>
      <rPr>
        <sz val="12"/>
        <rFont val="Calibri"/>
        <family val="2"/>
      </rPr>
      <t>Voltage set to 400Vac L-L / L-N 230Vac, 52Hz at no load</t>
    </r>
  </si>
  <si>
    <r>
      <t>E.</t>
    </r>
    <r>
      <rPr>
        <sz val="7"/>
        <rFont val="Times New Roman"/>
        <family val="1"/>
      </rPr>
      <t xml:space="preserve">      </t>
    </r>
    <r>
      <rPr>
        <sz val="12"/>
        <rFont val="Calibri"/>
        <family val="2"/>
      </rPr>
      <t xml:space="preserve">Main circuit breaker: 4 poles similar to Schneider </t>
    </r>
  </si>
  <si>
    <r>
      <t>2.</t>
    </r>
    <r>
      <rPr>
        <sz val="7"/>
        <rFont val="Times New Roman"/>
        <family val="1"/>
      </rPr>
      <t xml:space="preserve">      </t>
    </r>
    <r>
      <rPr>
        <sz val="12"/>
        <rFont val="Calibri"/>
        <family val="2"/>
      </rPr>
      <t>Terminal blocks shall be numbered</t>
    </r>
  </si>
  <si>
    <r>
      <t>3.</t>
    </r>
    <r>
      <rPr>
        <sz val="7"/>
        <rFont val="Times New Roman"/>
        <family val="1"/>
      </rPr>
      <t xml:space="preserve">      </t>
    </r>
    <r>
      <rPr>
        <sz val="12"/>
        <rFont val="Calibri"/>
        <family val="2"/>
      </rPr>
      <t>All components should be labeled with double PVC adhesive tapes, on component and on back plate</t>
    </r>
  </si>
  <si>
    <r>
      <t>G.</t>
    </r>
    <r>
      <rPr>
        <sz val="7"/>
        <rFont val="Times New Roman"/>
        <family val="1"/>
      </rPr>
      <t xml:space="preserve">     </t>
    </r>
    <r>
      <rPr>
        <sz val="12"/>
        <rFont val="Calibri"/>
        <family val="2"/>
      </rPr>
      <t>Digital LCD) Display</t>
    </r>
  </si>
  <si>
    <r>
      <t>H.</t>
    </r>
    <r>
      <rPr>
        <sz val="7"/>
        <rFont val="Times New Roman"/>
        <family val="1"/>
      </rPr>
      <t xml:space="preserve">     </t>
    </r>
    <r>
      <rPr>
        <sz val="12"/>
        <rFont val="Calibri"/>
        <family val="2"/>
      </rPr>
      <t>Automatic shut-down with lights and alarms</t>
    </r>
  </si>
  <si>
    <r>
      <t>15.</t>
    </r>
    <r>
      <rPr>
        <sz val="7"/>
        <rFont val="Times New Roman"/>
        <family val="1"/>
      </rPr>
      <t xml:space="preserve">  </t>
    </r>
    <r>
      <rPr>
        <sz val="12"/>
        <rFont val="Calibri"/>
        <family val="2"/>
      </rPr>
      <t>Overload</t>
    </r>
  </si>
  <si>
    <r>
      <t>I.</t>
    </r>
    <r>
      <rPr>
        <sz val="7"/>
        <rFont val="Times New Roman"/>
        <family val="1"/>
      </rPr>
      <t xml:space="preserve">        </t>
    </r>
    <r>
      <rPr>
        <sz val="12"/>
        <rFont val="Calibri"/>
        <family val="2"/>
      </rPr>
      <t>Digital Inputs: Emergency Stop and Remote Start</t>
    </r>
  </si>
  <si>
    <r>
      <t>J.</t>
    </r>
    <r>
      <rPr>
        <sz val="7"/>
        <rFont val="Times New Roman"/>
        <family val="1"/>
      </rPr>
      <t xml:space="preserve">        </t>
    </r>
    <r>
      <rPr>
        <sz val="12"/>
        <rFont val="Calibri"/>
        <family val="2"/>
      </rPr>
      <t>Digital Output: Common alarm dry contacts NCO</t>
    </r>
  </si>
  <si>
    <r>
      <t>A.</t>
    </r>
    <r>
      <rPr>
        <sz val="7"/>
        <rFont val="Times New Roman"/>
        <family val="1"/>
      </rPr>
      <t xml:space="preserve">      </t>
    </r>
    <r>
      <rPr>
        <sz val="12"/>
        <rFont val="Calibri"/>
        <family val="2"/>
      </rPr>
      <t>Neutral of generator, at the CB input side, shall be earthed by an insulated conductor green/yellow of the same cross-section of the generator power conductors and to the generator earth copper bar.</t>
    </r>
  </si>
  <si>
    <r>
      <t>B.</t>
    </r>
    <r>
      <rPr>
        <sz val="7"/>
        <rFont val="Times New Roman"/>
        <family val="1"/>
      </rPr>
      <t xml:space="preserve">      </t>
    </r>
    <r>
      <rPr>
        <sz val="12"/>
        <rFont val="Calibri"/>
        <family val="2"/>
      </rPr>
      <t xml:space="preserve">Earth copper bar dimensions: 200x50x5mm fixed to generator metallic main frame by threaded rods. The copper bar should be drilled with 4 holes </t>
    </r>
    <r>
      <rPr>
        <sz val="12"/>
        <rFont val="Symbol"/>
        <family val="1"/>
        <charset val="2"/>
      </rPr>
      <t>Æ</t>
    </r>
    <r>
      <rPr>
        <sz val="12"/>
        <rFont val="Calibri"/>
        <family val="2"/>
      </rPr>
      <t>6mm.</t>
    </r>
  </si>
  <si>
    <r>
      <t>2.8</t>
    </r>
    <r>
      <rPr>
        <b/>
        <sz val="7"/>
        <rFont val="Times New Roman"/>
        <family val="1"/>
      </rPr>
      <t xml:space="preserve">         </t>
    </r>
    <r>
      <rPr>
        <b/>
        <sz val="12"/>
        <rFont val="Calibri"/>
        <family val="2"/>
      </rPr>
      <t>STARTER BATTERY</t>
    </r>
  </si>
  <si>
    <r>
      <t>B.</t>
    </r>
    <r>
      <rPr>
        <sz val="7"/>
        <rFont val="Times New Roman"/>
        <family val="1"/>
      </rPr>
      <t xml:space="preserve">      </t>
    </r>
    <r>
      <rPr>
        <sz val="12"/>
        <rFont val="Calibri"/>
        <family val="2"/>
      </rPr>
      <t xml:space="preserve">Minimum required battery capacity is </t>
    </r>
    <r>
      <rPr>
        <b/>
        <sz val="12"/>
        <rFont val="Calibri"/>
        <family val="2"/>
      </rPr>
      <t>100AH, 12Vdc</t>
    </r>
  </si>
  <si>
    <r>
      <t>2.9</t>
    </r>
    <r>
      <rPr>
        <b/>
        <sz val="7"/>
        <rFont val="Times New Roman"/>
        <family val="1"/>
      </rPr>
      <t xml:space="preserve">         </t>
    </r>
    <r>
      <rPr>
        <b/>
        <sz val="12"/>
        <rFont val="Calibri"/>
        <family val="2"/>
      </rPr>
      <t>ENGINE MUFFLER</t>
    </r>
  </si>
  <si>
    <r>
      <t>2.10</t>
    </r>
    <r>
      <rPr>
        <b/>
        <sz val="7"/>
        <rFont val="Times New Roman"/>
        <family val="1"/>
      </rPr>
      <t xml:space="preserve">   </t>
    </r>
    <r>
      <rPr>
        <b/>
        <sz val="12"/>
        <rFont val="Calibri"/>
        <family val="2"/>
      </rPr>
      <t xml:space="preserve">WATER HEATER JACKET  </t>
    </r>
  </si>
  <si>
    <r>
      <t>B.</t>
    </r>
    <r>
      <rPr>
        <sz val="7"/>
        <rFont val="Times New Roman"/>
        <family val="1"/>
      </rPr>
      <t xml:space="preserve">      </t>
    </r>
    <r>
      <rPr>
        <sz val="12"/>
        <rFont val="Calibri"/>
        <family val="2"/>
      </rPr>
      <t>Heavy duty quarter valves should be provided on both ends in order to isolate the jacket water heater in case of defect.</t>
    </r>
  </si>
  <si>
    <r>
      <t>C.</t>
    </r>
    <r>
      <rPr>
        <sz val="7"/>
        <rFont val="Times New Roman"/>
        <family val="1"/>
      </rPr>
      <t xml:space="preserve">      </t>
    </r>
    <r>
      <rPr>
        <sz val="12"/>
        <rFont val="Calibri"/>
        <family val="2"/>
      </rPr>
      <t>Power: 1000W – 240Vac</t>
    </r>
  </si>
  <si>
    <r>
      <t>D.</t>
    </r>
    <r>
      <rPr>
        <sz val="7"/>
        <rFont val="Times New Roman"/>
        <family val="1"/>
      </rPr>
      <t xml:space="preserve">     </t>
    </r>
    <r>
      <rPr>
        <sz val="12"/>
        <rFont val="Calibri"/>
        <family val="2"/>
      </rPr>
      <t>Similar to Hotstart, Reference: TPS102GT 10-0000</t>
    </r>
  </si>
  <si>
    <r>
      <t>2.11</t>
    </r>
    <r>
      <rPr>
        <b/>
        <sz val="7"/>
        <rFont val="Times New Roman"/>
        <family val="1"/>
      </rPr>
      <t xml:space="preserve">     </t>
    </r>
    <r>
      <rPr>
        <b/>
        <sz val="12"/>
        <rFont val="Calibri"/>
        <family val="2"/>
      </rPr>
      <t>SOUNDPROOF CANOPY</t>
    </r>
  </si>
  <si>
    <r>
      <t>B.</t>
    </r>
    <r>
      <rPr>
        <sz val="7"/>
        <rFont val="Times New Roman"/>
        <family val="1"/>
      </rPr>
      <t xml:space="preserve">      </t>
    </r>
    <r>
      <rPr>
        <sz val="12"/>
        <rFont val="Calibri"/>
        <family val="2"/>
      </rPr>
      <t>Canopy Model NC55</t>
    </r>
  </si>
  <si>
    <r>
      <t>C.</t>
    </r>
    <r>
      <rPr>
        <sz val="7"/>
        <rFont val="Times New Roman"/>
        <family val="1"/>
      </rPr>
      <t xml:space="preserve">      </t>
    </r>
    <r>
      <rPr>
        <sz val="12"/>
        <rFont val="Calibri"/>
        <family val="2"/>
      </rPr>
      <t>Exhaust pipe and muffler inside the canopy shall be rock wool insulated and protected with a cover of 1x1cm wire mesh.</t>
    </r>
  </si>
  <si>
    <r>
      <t>D.</t>
    </r>
    <r>
      <rPr>
        <sz val="7"/>
        <rFont val="Times New Roman"/>
        <family val="1"/>
      </rPr>
      <t xml:space="preserve">     </t>
    </r>
    <r>
      <rPr>
        <sz val="12"/>
        <rFont val="Calibri"/>
        <family val="2"/>
      </rPr>
      <t>Supports for Muffler: Spring hangers and all-thread rods and vibration hangers with approved expansion bolts</t>
    </r>
  </si>
  <si>
    <r>
      <t>E.</t>
    </r>
    <r>
      <rPr>
        <sz val="7"/>
        <rFont val="Times New Roman"/>
        <family val="1"/>
      </rPr>
      <t xml:space="preserve">      </t>
    </r>
    <r>
      <rPr>
        <sz val="12"/>
        <rFont val="Calibri"/>
        <family val="2"/>
      </rPr>
      <t>Muffler exhaust pipe should be extended 20cm outside the canopy</t>
    </r>
  </si>
  <si>
    <r>
      <t>F.</t>
    </r>
    <r>
      <rPr>
        <sz val="7"/>
        <rFont val="Times New Roman"/>
        <family val="1"/>
      </rPr>
      <t xml:space="preserve">       </t>
    </r>
    <r>
      <rPr>
        <sz val="12"/>
        <rFont val="Calibri"/>
        <family val="2"/>
      </rPr>
      <t>Radiator to canopy canvas should be minimum 5cm width and made of a cloth tissue and not of rubber joints.</t>
    </r>
  </si>
  <si>
    <r>
      <t>G.</t>
    </r>
    <r>
      <rPr>
        <sz val="7"/>
        <rFont val="Times New Roman"/>
        <family val="1"/>
      </rPr>
      <t xml:space="preserve">     </t>
    </r>
    <r>
      <rPr>
        <sz val="12"/>
        <rFont val="Calibri"/>
        <family val="2"/>
      </rPr>
      <t>Construction</t>
    </r>
  </si>
  <si>
    <r>
      <t>7.</t>
    </r>
    <r>
      <rPr>
        <sz val="7"/>
        <rFont val="Times New Roman"/>
        <family val="1"/>
      </rPr>
      <t xml:space="preserve">      </t>
    </r>
    <r>
      <rPr>
        <sz val="12"/>
        <rFont val="Calibri"/>
        <family val="2"/>
      </rPr>
      <t>Opening passages for oil drain, fuel pipes, breather, and cables are located according to the required position of installation.</t>
    </r>
  </si>
  <si>
    <r>
      <t>8.</t>
    </r>
    <r>
      <rPr>
        <sz val="7"/>
        <rFont val="Times New Roman"/>
        <family val="1"/>
      </rPr>
      <t xml:space="preserve">      </t>
    </r>
    <r>
      <rPr>
        <sz val="12"/>
        <rFont val="Calibri"/>
        <family val="2"/>
      </rPr>
      <t>Wall thickness: 10 cm</t>
    </r>
  </si>
  <si>
    <r>
      <t>9.</t>
    </r>
    <r>
      <rPr>
        <sz val="7"/>
        <rFont val="Times New Roman"/>
        <family val="1"/>
      </rPr>
      <t xml:space="preserve">      </t>
    </r>
    <r>
      <rPr>
        <sz val="12"/>
        <rFont val="Calibri"/>
        <family val="2"/>
      </rPr>
      <t xml:space="preserve"> Thickness of outer skin: minimum 2mm to 3mm</t>
    </r>
  </si>
  <si>
    <r>
      <t>10.</t>
    </r>
    <r>
      <rPr>
        <sz val="7"/>
        <rFont val="Times New Roman"/>
        <family val="1"/>
      </rPr>
      <t xml:space="preserve">  </t>
    </r>
    <r>
      <rPr>
        <sz val="12"/>
        <rFont val="Calibri"/>
        <family val="2"/>
      </rPr>
      <t xml:space="preserve"> Battery can only be reached via lockable access doors</t>
    </r>
  </si>
  <si>
    <r>
      <t>H.</t>
    </r>
    <r>
      <rPr>
        <sz val="7"/>
        <rFont val="Times New Roman"/>
        <family val="1"/>
      </rPr>
      <t xml:space="preserve">     </t>
    </r>
    <r>
      <rPr>
        <sz val="12"/>
        <rFont val="Calibri"/>
        <family val="2"/>
      </rPr>
      <t>Internal flexible exhaust pipe</t>
    </r>
  </si>
  <si>
    <r>
      <t>I.</t>
    </r>
    <r>
      <rPr>
        <sz val="7"/>
        <rFont val="Times New Roman"/>
        <family val="1"/>
      </rPr>
      <t xml:space="preserve">        </t>
    </r>
    <r>
      <rPr>
        <sz val="12"/>
        <rFont val="Calibri"/>
        <family val="2"/>
      </rPr>
      <t>Paint: All the material is treated with corrosion resistant and enhanced by a phosphate chemical conversion coating which provides an excellent corrosion resistant surface. The metal components are then painted by applying an epoxy polyester paint which is subjected to high temperatures and form a continuous, high gloss and extremely durable coating. Color code: RAL 7015</t>
    </r>
  </si>
  <si>
    <r>
      <t>J.</t>
    </r>
    <r>
      <rPr>
        <sz val="7"/>
        <rFont val="Times New Roman"/>
        <family val="1"/>
      </rPr>
      <t xml:space="preserve">        </t>
    </r>
    <r>
      <rPr>
        <sz val="12"/>
        <rFont val="Calibri"/>
        <family val="2"/>
      </rPr>
      <t>Locks: Provide welded heavy duty sliding latch, for each canopy door, lockable with padlock. Padlock hole diameter should be 10mm.</t>
    </r>
  </si>
  <si>
    <t>END OF SECTION</t>
  </si>
  <si>
    <r>
      <t>A.</t>
    </r>
    <r>
      <rPr>
        <sz val="7"/>
        <rFont val="Times New Roman"/>
        <family val="1"/>
      </rPr>
      <t xml:space="preserve">      </t>
    </r>
    <r>
      <rPr>
        <sz val="12"/>
        <rFont val="Calibri"/>
        <family val="2"/>
      </rPr>
      <t>Constructed from heavy gauge sheet steel with all welded construction and coated with high heat-resistant black paint.</t>
    </r>
  </si>
  <si>
    <r>
      <t>B.</t>
    </r>
    <r>
      <rPr>
        <sz val="7"/>
        <rFont val="Times New Roman"/>
        <family val="1"/>
      </rPr>
      <t xml:space="preserve">      </t>
    </r>
    <r>
      <rPr>
        <sz val="12"/>
        <rFont val="Calibri"/>
        <family val="2"/>
      </rPr>
      <t>Critical type, low back pressure exhaust muffler, Max 1.4 "Hg @ full load, sized as recommended by engine manufacturer</t>
    </r>
  </si>
  <si>
    <r>
      <t>C.</t>
    </r>
    <r>
      <rPr>
        <sz val="7"/>
        <rFont val="Times New Roman"/>
        <family val="1"/>
      </rPr>
      <t xml:space="preserve">      </t>
    </r>
    <r>
      <rPr>
        <sz val="12"/>
        <rFont val="Calibri"/>
        <family val="2"/>
      </rPr>
      <t>Rated sound level reduction of 30-35 dBA or more in order to ensure 63±2dBA at 1m.</t>
    </r>
  </si>
  <si>
    <r>
      <t>D.</t>
    </r>
    <r>
      <rPr>
        <sz val="7"/>
        <rFont val="Times New Roman"/>
        <family val="1"/>
      </rPr>
      <t xml:space="preserve">     </t>
    </r>
    <r>
      <rPr>
        <sz val="12"/>
        <rFont val="Calibri"/>
        <family val="2"/>
      </rPr>
      <t>Connections from Engine to Exhaust System: Flexible section of corrugated stainless-steel pipe.</t>
    </r>
  </si>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</sst>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23">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i/>
      <sz val="10"/>
      <name val="Arial"/>
      <family val="2"/>
    </font>
    <font>
      <b/>
      <sz val="14"/>
      <name val="Century Gothic"/>
      <family val="2"/>
    </font>
    <font>
      <b/>
      <sz val="7"/>
      <name val="Times New Roman"/>
      <family val="1"/>
    </font>
    <font>
      <b/>
      <sz val="12"/>
      <name val="Calibri"/>
      <family val="2"/>
    </font>
    <font>
      <sz val="12"/>
      <name val="Calibri"/>
      <family val="2"/>
    </font>
    <font>
      <sz val="7"/>
      <name val="Times New Roman"/>
      <family val="1"/>
    </font>
    <font>
      <u/>
      <sz val="12"/>
      <name val="Calibri"/>
      <family val="2"/>
    </font>
    <font>
      <sz val="12"/>
      <name val="Symbol"/>
      <family val="1"/>
      <charset val="2"/>
    </font>
    <font>
      <b/>
      <sz val="12"/>
      <name val="Arial"/>
      <family val="2"/>
    </font>
    <font>
      <b/>
      <i/>
      <sz val="12"/>
      <name val="Arial"/>
      <family val="2"/>
    </font>
    <font>
      <b/>
      <sz val="10"/>
      <color rgb="FF0000FF"/>
      <name val="Arial"/>
      <family val="2"/>
    </font>
    <font>
      <sz val="1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3" fillId="0" borderId="0">
      <alignment vertical="center"/>
    </xf>
    <xf numFmtId="9" fontId="9" fillId="0" borderId="0" applyFont="0" applyFill="0" applyBorder="0" applyAlignment="0" applyProtection="0"/>
  </cellStyleXfs>
  <cellXfs count="63">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0" applyFont="1" applyBorder="1" applyAlignment="1">
      <alignment vertical="center" wrapText="1"/>
    </xf>
    <xf numFmtId="0" fontId="2" fillId="0" borderId="1" xfId="1" applyFont="1" applyBorder="1" applyAlignment="1">
      <alignment vertical="center" wrapText="1"/>
    </xf>
    <xf numFmtId="0" fontId="1" fillId="0" borderId="1" xfId="0" applyFont="1" applyBorder="1" applyAlignment="1">
      <alignment wrapText="1"/>
    </xf>
    <xf numFmtId="0" fontId="2" fillId="2" borderId="1" xfId="0" applyFont="1" applyFill="1" applyBorder="1"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3" borderId="1" xfId="0" applyFill="1" applyBorder="1" applyAlignment="1">
      <alignment wrapText="1"/>
    </xf>
    <xf numFmtId="0" fontId="1" fillId="3" borderId="1" xfId="0" applyFont="1" applyFill="1" applyBorder="1" applyAlignment="1">
      <alignment wrapText="1"/>
    </xf>
    <xf numFmtId="0" fontId="11" fillId="3" borderId="0" xfId="0" applyFont="1" applyFill="1"/>
    <xf numFmtId="0" fontId="0" fillId="3" borderId="0" xfId="0" applyFill="1"/>
    <xf numFmtId="0" fontId="10" fillId="0" borderId="0" xfId="0" applyFont="1" applyAlignment="1">
      <alignment vertical="center"/>
    </xf>
    <xf numFmtId="49" fontId="2" fillId="0" borderId="0" xfId="1" applyNumberFormat="1" applyFont="1" applyAlignment="1">
      <alignment horizontal="left" vertical="center" wrapText="1"/>
    </xf>
    <xf numFmtId="49" fontId="1" fillId="0" borderId="0" xfId="1" applyNumberFormat="1" applyFont="1" applyAlignment="1">
      <alignment horizontal="left" vertical="center" wrapText="1"/>
    </xf>
    <xf numFmtId="0" fontId="2" fillId="4" borderId="0" xfId="0" applyFont="1" applyFill="1" applyAlignment="1">
      <alignment vertical="center" wrapText="1"/>
    </xf>
    <xf numFmtId="0" fontId="15" fillId="0" borderId="0" xfId="0" applyFont="1" applyAlignment="1">
      <alignment horizontal="left" vertical="center" wrapText="1" indent="4"/>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12" fillId="0" borderId="0" xfId="0" applyFont="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justify" vertical="center" wrapText="1"/>
    </xf>
    <xf numFmtId="0" fontId="19" fillId="0" borderId="0" xfId="0" applyFont="1" applyAlignment="1">
      <alignment horizontal="left" vertical="center" wrapText="1"/>
    </xf>
    <xf numFmtId="165" fontId="0" fillId="0" borderId="1" xfId="2" applyNumberFormat="1" applyFont="1" applyBorder="1" applyAlignment="1">
      <alignment horizontal="center" vertical="top" wrapText="1"/>
    </xf>
    <xf numFmtId="0" fontId="0" fillId="0" borderId="0" xfId="0" applyAlignment="1">
      <alignment horizontal="center" vertical="top" wrapText="1"/>
    </xf>
    <xf numFmtId="0" fontId="2" fillId="4" borderId="1" xfId="0" applyFont="1" applyFill="1" applyBorder="1" applyAlignment="1">
      <alignment horizontal="center" vertical="top" wrapText="1"/>
    </xf>
    <xf numFmtId="0" fontId="1" fillId="0" borderId="4" xfId="1" applyFont="1" applyBorder="1" applyAlignment="1">
      <alignment vertical="center" wrapText="1"/>
    </xf>
    <xf numFmtId="0" fontId="0" fillId="3" borderId="4" xfId="0" applyFill="1" applyBorder="1" applyAlignment="1">
      <alignment wrapText="1"/>
    </xf>
    <xf numFmtId="0" fontId="0" fillId="0" borderId="4" xfId="0" applyBorder="1" applyAlignment="1">
      <alignment wrapText="1"/>
    </xf>
    <xf numFmtId="0" fontId="1" fillId="3" borderId="4" xfId="0" applyFont="1" applyFill="1" applyBorder="1" applyAlignment="1">
      <alignment wrapText="1"/>
    </xf>
    <xf numFmtId="0" fontId="1" fillId="0" borderId="4" xfId="0" applyFont="1" applyBorder="1" applyAlignment="1">
      <alignment wrapText="1"/>
    </xf>
    <xf numFmtId="0" fontId="0" fillId="3" borderId="0" xfId="0" applyFill="1" applyAlignment="1">
      <alignment wrapText="1"/>
    </xf>
    <xf numFmtId="0" fontId="14"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vertical="center" wrapText="1"/>
    </xf>
    <xf numFmtId="165" fontId="0" fillId="3" borderId="0" xfId="0" applyNumberFormat="1" applyFill="1" applyAlignment="1">
      <alignment horizontal="center" vertical="top" wrapText="1"/>
    </xf>
    <xf numFmtId="0" fontId="21" fillId="0" borderId="0" xfId="0" applyFont="1" applyAlignment="1">
      <alignment wrapText="1"/>
    </xf>
    <xf numFmtId="0" fontId="15" fillId="0" borderId="0" xfId="0" applyFont="1" applyAlignment="1">
      <alignment horizontal="left" vertical="center" wrapText="1" indent="2"/>
    </xf>
    <xf numFmtId="0" fontId="15" fillId="0" borderId="0" xfId="0" applyFont="1" applyAlignment="1">
      <alignment horizontal="left" vertical="center" wrapText="1" indent="1"/>
    </xf>
    <xf numFmtId="165" fontId="22" fillId="3" borderId="1" xfId="2" applyNumberFormat="1" applyFont="1" applyFill="1" applyBorder="1" applyAlignment="1">
      <alignment horizontal="center" vertical="top" wrapText="1"/>
    </xf>
    <xf numFmtId="9" fontId="0" fillId="0" borderId="1" xfId="0" applyNumberFormat="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20" fillId="0" borderId="0" xfId="0" applyFont="1" applyAlignment="1">
      <alignment horizontal="left" vertical="center" wrapText="1"/>
    </xf>
    <xf numFmtId="0" fontId="11" fillId="3"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2" xfId="0" applyNumberFormat="1" applyFont="1" applyBorder="1" applyAlignment="1">
      <alignment horizontal="left" wrapText="1"/>
    </xf>
    <xf numFmtId="49" fontId="4" fillId="0" borderId="3" xfId="0" applyNumberFormat="1" applyFont="1" applyBorder="1" applyAlignment="1">
      <alignment horizontal="left" wrapText="1"/>
    </xf>
    <xf numFmtId="164" fontId="4" fillId="0" borderId="2" xfId="0" applyNumberFormat="1" applyFont="1" applyBorder="1" applyAlignment="1">
      <alignment horizontal="left" wrapText="1"/>
    </xf>
    <xf numFmtId="164" fontId="4" fillId="0" borderId="3" xfId="0" applyNumberFormat="1" applyFont="1" applyBorder="1" applyAlignment="1">
      <alignment horizontal="left" wrapText="1"/>
    </xf>
    <xf numFmtId="0" fontId="8" fillId="0" borderId="1" xfId="0" applyFont="1" applyBorder="1" applyAlignment="1">
      <alignment horizontal="left" wrapText="1"/>
    </xf>
  </cellXfs>
  <cellStyles count="3">
    <cellStyle name="Normal" xfId="0" builtinId="0"/>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165" formatCode="0.0%"/>
      <fill>
        <patternFill patternType="solid">
          <fgColor indexed="64"/>
          <bgColor theme="0"/>
        </patternFill>
      </fill>
      <alignment horizontal="center" vertical="top" textRotation="0" wrapText="1" indent="0" justifyLastLine="0" shrinkToFit="0" readingOrder="0"/>
    </dxf>
    <dxf>
      <font>
        <sz val="11"/>
        <name val="Calibri"/>
        <family val="2"/>
        <scheme val="minor"/>
      </font>
      <numFmt numFmtId="165" formatCode="0.0%"/>
      <fill>
        <patternFill patternType="solid">
          <fgColor indexed="64"/>
          <bgColor theme="0"/>
        </patternFill>
      </fill>
      <alignment horizontal="center"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twoCellAnchor>
    <xdr:from>
      <xdr:col>1</xdr:col>
      <xdr:colOff>259772</xdr:colOff>
      <xdr:row>152</xdr:row>
      <xdr:rowOff>13292</xdr:rowOff>
    </xdr:from>
    <xdr:to>
      <xdr:col>1</xdr:col>
      <xdr:colOff>3602182</xdr:colOff>
      <xdr:row>152</xdr:row>
      <xdr:rowOff>1213787</xdr:rowOff>
    </xdr:to>
    <xdr:pic>
      <xdr:nvPicPr>
        <xdr:cNvPr id="4" name="Picture 3">
          <a:extLst>
            <a:ext uri="{FF2B5EF4-FFF2-40B4-BE49-F238E27FC236}">
              <a16:creationId xmlns:a16="http://schemas.microsoft.com/office/drawing/2014/main" id="{B00A1B18-48DA-4C0B-BD7E-D698865B0675}"/>
            </a:ext>
          </a:extLst>
        </xdr:cNvPr>
        <xdr:cNvPicPr>
          <a:picLocks noChangeAspect="1"/>
        </xdr:cNvPicPr>
      </xdr:nvPicPr>
      <xdr:blipFill>
        <a:blip xmlns:r="http://schemas.openxmlformats.org/officeDocument/2006/relationships" r:embed="rId2"/>
        <a:stretch>
          <a:fillRect/>
        </a:stretch>
      </xdr:blipFill>
      <xdr:spPr>
        <a:xfrm>
          <a:off x="1898072" y="40507242"/>
          <a:ext cx="3342410" cy="12004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8E55688A-25EC-4A62-8A94-6E8CF5B175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173"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tableColumn id="13" xr3:uid="{0947A5E0-6B84-48B6-A4DF-5199FA5989C6}" name="Supplier 2_x000a_Final" totalsRowFunction="sum" dataDxfId="9" totalsRowDxfId="8"/>
    <tableColumn id="14" xr3:uid="{1E550A89-4A8D-42CA-A092-D0C3CB97D6E4}" name="Supplier 3_x000a_Final" totalsRowFunction="sum" dataDxfId="7" totalsRowDxfId="6"/>
    <tableColumn id="15" xr3:uid="{DB417798-DA49-4652-93B0-EE10D3615EF0}" name="Supplier 4_x000a_Final" totalsRowFunction="sum" dataDxfId="5" totalsRowDxfId="4"/>
    <tableColumn id="16" xr3:uid="{FB31253B-7B77-4948-B251-2E6334F44EC3}" name="Supplier 5_x000a_Final" totalsRowFunction="sum" dataDxfId="3" totalsRowDxfId="2"/>
    <tableColumn id="17" xr3:uid="{BF075BF0-5A11-42A2-9DCE-3923C7BF85C5}" name="Supplier 6_x000a_Final" totalsRowFunction="sum" dataDxfId="1" totalsRowDxfId="0"/>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51"/>
      <c r="B1" s="52" t="s">
        <v>28</v>
      </c>
      <c r="C1" s="52"/>
      <c r="D1" s="52"/>
      <c r="E1" s="52"/>
      <c r="F1" s="52"/>
      <c r="G1" s="52"/>
      <c r="H1" s="52"/>
      <c r="I1" s="52"/>
      <c r="J1" s="53" t="s">
        <v>18</v>
      </c>
      <c r="K1" s="53"/>
      <c r="L1" s="14" t="s">
        <v>30</v>
      </c>
    </row>
    <row r="2" spans="1:13" ht="16.5" customHeight="1">
      <c r="A2" s="51"/>
      <c r="B2" s="52"/>
      <c r="C2" s="52"/>
      <c r="D2" s="52"/>
      <c r="E2" s="52"/>
      <c r="F2" s="52"/>
      <c r="G2" s="52"/>
      <c r="H2" s="52"/>
      <c r="I2" s="52"/>
      <c r="J2" s="53" t="s">
        <v>19</v>
      </c>
      <c r="K2" s="53"/>
      <c r="L2" s="14" t="s">
        <v>29</v>
      </c>
    </row>
    <row r="3" spans="1:13" ht="16.5" customHeight="1">
      <c r="A3" s="51"/>
      <c r="B3" s="52"/>
      <c r="C3" s="52"/>
      <c r="D3" s="52"/>
      <c r="E3" s="52"/>
      <c r="F3" s="52"/>
      <c r="G3" s="52"/>
      <c r="H3" s="52"/>
      <c r="I3" s="52"/>
      <c r="J3" s="53" t="s">
        <v>20</v>
      </c>
      <c r="K3" s="53"/>
      <c r="L3" s="15" t="s">
        <v>33</v>
      </c>
    </row>
    <row r="4" spans="1:13" ht="16.5" customHeight="1">
      <c r="A4" s="51"/>
      <c r="B4" s="52"/>
      <c r="C4" s="52"/>
      <c r="D4" s="52"/>
      <c r="E4" s="52"/>
      <c r="F4" s="52"/>
      <c r="G4" s="52"/>
      <c r="H4" s="52"/>
      <c r="I4" s="52"/>
      <c r="J4" s="53" t="s">
        <v>21</v>
      </c>
      <c r="K4" s="53"/>
      <c r="L4" s="16">
        <v>45413</v>
      </c>
    </row>
    <row r="5" spans="1:13" ht="16.5" customHeight="1">
      <c r="A5" s="10"/>
      <c r="B5" s="11"/>
      <c r="C5" s="11"/>
      <c r="D5" s="11"/>
      <c r="E5" s="11"/>
      <c r="F5" s="11"/>
      <c r="G5" s="11"/>
      <c r="H5" s="11"/>
      <c r="I5" s="11"/>
      <c r="J5" s="12"/>
      <c r="K5" s="12"/>
      <c r="L5" s="13"/>
    </row>
    <row r="6" spans="1:13">
      <c r="A6" s="5" t="s">
        <v>22</v>
      </c>
    </row>
    <row r="7" spans="1:13" ht="15.75" customHeight="1">
      <c r="A7" s="5"/>
    </row>
    <row r="8" spans="1:13">
      <c r="A8" s="5" t="s">
        <v>25</v>
      </c>
    </row>
    <row r="9" spans="1:13">
      <c r="A9" s="5" t="s">
        <v>24</v>
      </c>
    </row>
    <row r="10" spans="1:13">
      <c r="A10" s="5" t="s">
        <v>23</v>
      </c>
    </row>
    <row r="11" spans="1:13">
      <c r="A11" s="5" t="s">
        <v>26</v>
      </c>
    </row>
    <row r="12" spans="1:13" ht="14.45" customHeight="1">
      <c r="A12" s="5" t="s">
        <v>27</v>
      </c>
    </row>
    <row r="16" spans="1:13">
      <c r="A16" s="19" t="s">
        <v>32</v>
      </c>
      <c r="B16" s="20"/>
      <c r="C16" s="20"/>
      <c r="D16" s="20"/>
      <c r="E16" s="20"/>
      <c r="F16" s="20"/>
      <c r="G16" s="20"/>
      <c r="H16" s="20"/>
      <c r="I16" s="20"/>
      <c r="J16" s="20"/>
      <c r="K16" s="20"/>
      <c r="L16" s="20"/>
      <c r="M16" s="20"/>
    </row>
    <row r="18" spans="1:1" ht="15">
      <c r="A18" s="21"/>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78"/>
  <sheetViews>
    <sheetView showGridLines="0" tabSelected="1" showWhiteSpace="0" zoomScaleNormal="100" workbookViewId="0">
      <selection activeCell="B6" sqref="B6"/>
    </sheetView>
  </sheetViews>
  <sheetFormatPr defaultColWidth="13.85546875" defaultRowHeight="12.75"/>
  <cols>
    <col min="1" max="1" width="14.140625" style="3" customWidth="1"/>
    <col min="2" max="2" width="76.5703125" style="3" customWidth="1"/>
    <col min="3" max="3" width="8.85546875" style="34" customWidth="1"/>
    <col min="4" max="4" width="18.5703125" style="3" customWidth="1"/>
    <col min="5" max="10" width="9.7109375" style="3" bestFit="1" customWidth="1"/>
    <col min="11" max="11" width="8.7109375" style="3" bestFit="1" customWidth="1"/>
    <col min="12" max="13" width="10.140625" style="3" customWidth="1"/>
    <col min="14" max="15" width="10.85546875" style="3" customWidth="1"/>
    <col min="16" max="17" width="10.5703125" style="3" customWidth="1"/>
    <col min="18" max="16384" width="13.85546875" style="3"/>
  </cols>
  <sheetData>
    <row r="1" spans="1:17" ht="16.5" customHeight="1">
      <c r="A1" s="51"/>
      <c r="B1" s="52" t="s">
        <v>28</v>
      </c>
      <c r="C1" s="52"/>
      <c r="D1" s="52"/>
      <c r="E1" s="52"/>
      <c r="F1" s="52"/>
      <c r="G1" s="52"/>
      <c r="H1" s="52"/>
      <c r="I1" s="52"/>
      <c r="J1" s="52"/>
      <c r="K1" s="52"/>
      <c r="L1" s="52"/>
      <c r="M1" s="52"/>
      <c r="N1" s="62" t="s">
        <v>18</v>
      </c>
      <c r="O1" s="62"/>
      <c r="P1" s="56" t="s">
        <v>30</v>
      </c>
      <c r="Q1" s="56"/>
    </row>
    <row r="2" spans="1:17" ht="16.5" customHeight="1">
      <c r="A2" s="51"/>
      <c r="B2" s="52"/>
      <c r="C2" s="52"/>
      <c r="D2" s="52"/>
      <c r="E2" s="52"/>
      <c r="F2" s="52"/>
      <c r="G2" s="52"/>
      <c r="H2" s="52"/>
      <c r="I2" s="52"/>
      <c r="J2" s="52"/>
      <c r="K2" s="52"/>
      <c r="L2" s="52"/>
      <c r="M2" s="52"/>
      <c r="N2" s="62" t="s">
        <v>19</v>
      </c>
      <c r="O2" s="62"/>
      <c r="P2" s="56" t="s">
        <v>29</v>
      </c>
      <c r="Q2" s="57"/>
    </row>
    <row r="3" spans="1:17" ht="16.5" customHeight="1">
      <c r="A3" s="51"/>
      <c r="B3" s="52"/>
      <c r="C3" s="52"/>
      <c r="D3" s="52"/>
      <c r="E3" s="52"/>
      <c r="F3" s="52"/>
      <c r="G3" s="52"/>
      <c r="H3" s="52"/>
      <c r="I3" s="52"/>
      <c r="J3" s="52"/>
      <c r="K3" s="52"/>
      <c r="L3" s="52"/>
      <c r="M3" s="52"/>
      <c r="N3" s="62" t="s">
        <v>20</v>
      </c>
      <c r="O3" s="62"/>
      <c r="P3" s="58" t="s">
        <v>33</v>
      </c>
      <c r="Q3" s="59" t="s">
        <v>33</v>
      </c>
    </row>
    <row r="4" spans="1:17" ht="16.5" customHeight="1">
      <c r="A4" s="51"/>
      <c r="B4" s="52"/>
      <c r="C4" s="52"/>
      <c r="D4" s="52"/>
      <c r="E4" s="52"/>
      <c r="F4" s="52"/>
      <c r="G4" s="52"/>
      <c r="H4" s="52"/>
      <c r="I4" s="52"/>
      <c r="J4" s="52"/>
      <c r="K4" s="52"/>
      <c r="L4" s="52"/>
      <c r="M4" s="52"/>
      <c r="N4" s="62" t="s">
        <v>21</v>
      </c>
      <c r="O4" s="62"/>
      <c r="P4" s="60">
        <v>45413</v>
      </c>
      <c r="Q4" s="61">
        <v>45413</v>
      </c>
    </row>
    <row r="5" spans="1:17" ht="16.5" customHeight="1"/>
    <row r="6" spans="1:17" ht="28.5" customHeight="1">
      <c r="A6" s="9" t="s">
        <v>16</v>
      </c>
      <c r="B6" s="6" t="s">
        <v>123</v>
      </c>
      <c r="D6" s="55" t="s">
        <v>31</v>
      </c>
      <c r="E6" s="55"/>
      <c r="F6" s="55"/>
      <c r="G6" s="55"/>
      <c r="H6" s="55"/>
      <c r="I6" s="55"/>
      <c r="J6" s="55"/>
      <c r="K6" s="55"/>
      <c r="L6" s="55"/>
      <c r="M6" s="55"/>
      <c r="N6" s="55"/>
      <c r="O6" s="55"/>
      <c r="P6" s="55"/>
      <c r="Q6" s="55"/>
    </row>
    <row r="7" spans="1:17">
      <c r="E7" s="4"/>
      <c r="F7" s="4"/>
      <c r="G7" s="4"/>
      <c r="H7" s="4"/>
      <c r="I7" s="4"/>
      <c r="J7" s="4"/>
    </row>
    <row r="8" spans="1:17" ht="38.25">
      <c r="A8" s="24" t="s">
        <v>0</v>
      </c>
      <c r="B8" s="24" t="s">
        <v>17</v>
      </c>
      <c r="C8" s="35" t="s">
        <v>2</v>
      </c>
      <c r="D8" s="26" t="s">
        <v>15</v>
      </c>
      <c r="E8" s="26" t="s">
        <v>3</v>
      </c>
      <c r="F8" s="26" t="s">
        <v>4</v>
      </c>
      <c r="G8" s="26" t="s">
        <v>5</v>
      </c>
      <c r="H8" s="26" t="s">
        <v>6</v>
      </c>
      <c r="I8" s="26" t="s">
        <v>7</v>
      </c>
      <c r="J8" s="26" t="s">
        <v>8</v>
      </c>
      <c r="K8" s="26" t="s">
        <v>1</v>
      </c>
      <c r="L8" s="27" t="s">
        <v>9</v>
      </c>
      <c r="M8" s="27" t="s">
        <v>10</v>
      </c>
      <c r="N8" s="27" t="s">
        <v>11</v>
      </c>
      <c r="O8" s="27" t="s">
        <v>12</v>
      </c>
      <c r="P8" s="27" t="s">
        <v>13</v>
      </c>
      <c r="Q8" s="27" t="s">
        <v>14</v>
      </c>
    </row>
    <row r="9" spans="1:17" ht="18">
      <c r="A9" s="22"/>
      <c r="B9" s="28" t="s">
        <v>35</v>
      </c>
      <c r="C9" s="33"/>
      <c r="D9" s="7"/>
      <c r="E9" s="2"/>
      <c r="F9" s="2"/>
      <c r="G9" s="2"/>
      <c r="H9" s="2"/>
      <c r="I9" s="2"/>
      <c r="J9" s="2"/>
      <c r="K9" s="2"/>
      <c r="L9" s="18">
        <f t="shared" ref="L9" si="0">E9*C9</f>
        <v>0</v>
      </c>
      <c r="M9" s="8">
        <f>C9*F9</f>
        <v>0</v>
      </c>
      <c r="N9" s="8">
        <f>G9*C9</f>
        <v>0</v>
      </c>
      <c r="O9" s="8">
        <f>H9*C9</f>
        <v>0</v>
      </c>
      <c r="P9" s="8">
        <f>I9*C9</f>
        <v>0</v>
      </c>
      <c r="Q9" s="8">
        <f>J9*C9</f>
        <v>0</v>
      </c>
    </row>
    <row r="10" spans="1:17" ht="15.75">
      <c r="A10" s="22"/>
      <c r="B10" s="29" t="s">
        <v>36</v>
      </c>
      <c r="C10" s="33"/>
      <c r="D10" s="1"/>
      <c r="E10" s="2"/>
      <c r="F10" s="2"/>
      <c r="G10" s="2"/>
      <c r="H10" s="2"/>
      <c r="I10" s="2"/>
      <c r="J10" s="2"/>
      <c r="K10" s="2"/>
      <c r="L10" s="18"/>
      <c r="M10" s="8"/>
      <c r="N10" s="8"/>
      <c r="O10" s="8"/>
      <c r="P10" s="8"/>
      <c r="Q10" s="8"/>
    </row>
    <row r="11" spans="1:17" ht="63">
      <c r="A11" s="23"/>
      <c r="B11" s="30" t="s">
        <v>124</v>
      </c>
      <c r="C11" s="33"/>
      <c r="D11" s="1"/>
      <c r="E11" s="17"/>
      <c r="F11" s="2"/>
      <c r="G11" s="2"/>
      <c r="H11" s="2"/>
      <c r="I11" s="2"/>
      <c r="J11" s="2"/>
      <c r="K11" s="2"/>
      <c r="L11" s="18"/>
      <c r="M11" s="8"/>
      <c r="N11" s="8"/>
      <c r="O11" s="8"/>
      <c r="P11" s="8"/>
      <c r="Q11" s="8"/>
    </row>
    <row r="12" spans="1:17" ht="15.75">
      <c r="A12" s="23"/>
      <c r="B12" s="30" t="s">
        <v>37</v>
      </c>
      <c r="C12" s="33"/>
      <c r="D12" s="1"/>
      <c r="E12" s="17"/>
      <c r="F12" s="2"/>
      <c r="G12" s="2"/>
      <c r="H12" s="2"/>
      <c r="I12" s="2"/>
      <c r="J12" s="2"/>
      <c r="K12" s="2"/>
      <c r="L12" s="18"/>
      <c r="M12" s="8"/>
      <c r="N12" s="8"/>
      <c r="O12" s="8"/>
      <c r="P12" s="8"/>
      <c r="Q12" s="8"/>
    </row>
    <row r="13" spans="1:17" ht="15.75">
      <c r="A13" s="23"/>
      <c r="B13" s="29" t="s">
        <v>38</v>
      </c>
      <c r="C13" s="33"/>
      <c r="D13" s="8"/>
      <c r="E13" s="17"/>
      <c r="F13" s="2"/>
      <c r="G13" s="2"/>
      <c r="H13" s="2"/>
      <c r="I13" s="2"/>
      <c r="J13" s="2"/>
      <c r="K13" s="2"/>
      <c r="L13" s="18"/>
      <c r="M13" s="8"/>
      <c r="N13" s="8"/>
      <c r="O13" s="8"/>
      <c r="P13" s="8"/>
      <c r="Q13" s="8"/>
    </row>
    <row r="14" spans="1:17" ht="31.5">
      <c r="A14" s="22"/>
      <c r="B14" s="30" t="s">
        <v>39</v>
      </c>
      <c r="C14" s="33"/>
      <c r="D14" s="1"/>
      <c r="E14" s="17"/>
      <c r="F14" s="2"/>
      <c r="G14" s="2"/>
      <c r="H14" s="2"/>
      <c r="I14" s="2"/>
      <c r="J14" s="2"/>
      <c r="K14" s="2"/>
      <c r="L14" s="18"/>
      <c r="M14" s="8"/>
      <c r="N14" s="8"/>
      <c r="O14" s="8"/>
      <c r="P14" s="8"/>
      <c r="Q14" s="8"/>
    </row>
    <row r="15" spans="1:17" ht="15.75">
      <c r="A15" s="23"/>
      <c r="B15" s="30" t="s">
        <v>40</v>
      </c>
      <c r="C15" s="33"/>
      <c r="D15" s="1"/>
      <c r="E15" s="17"/>
      <c r="F15" s="2"/>
      <c r="G15" s="2"/>
      <c r="H15" s="2"/>
      <c r="I15" s="2"/>
      <c r="J15" s="2"/>
      <c r="K15" s="2"/>
      <c r="L15" s="18"/>
      <c r="M15" s="8"/>
      <c r="N15" s="8"/>
      <c r="O15" s="8"/>
      <c r="P15" s="8"/>
      <c r="Q15" s="8"/>
    </row>
    <row r="16" spans="1:17" ht="15.75">
      <c r="A16" s="23"/>
      <c r="B16" s="47" t="s">
        <v>41</v>
      </c>
      <c r="C16" s="33">
        <v>1E-3</v>
      </c>
      <c r="D16" s="1"/>
      <c r="E16" s="17"/>
      <c r="F16" s="2"/>
      <c r="G16" s="2"/>
      <c r="H16" s="2"/>
      <c r="I16" s="2"/>
      <c r="J16" s="2"/>
      <c r="K16" s="2"/>
      <c r="L16" s="18"/>
      <c r="M16" s="8"/>
      <c r="N16" s="8"/>
      <c r="O16" s="8"/>
      <c r="P16" s="8"/>
      <c r="Q16" s="8"/>
    </row>
    <row r="17" spans="1:17" ht="15.75">
      <c r="A17" s="23"/>
      <c r="B17" s="47" t="s">
        <v>42</v>
      </c>
      <c r="C17" s="33">
        <v>1E-3</v>
      </c>
      <c r="D17" s="8"/>
      <c r="E17" s="17"/>
      <c r="F17" s="2"/>
      <c r="G17" s="2"/>
      <c r="H17" s="2"/>
      <c r="I17" s="2"/>
      <c r="J17" s="2"/>
      <c r="K17" s="2"/>
      <c r="L17" s="18"/>
      <c r="M17" s="8"/>
      <c r="N17" s="8"/>
      <c r="O17" s="8"/>
      <c r="P17" s="8"/>
      <c r="Q17" s="8"/>
    </row>
    <row r="18" spans="1:17" ht="15.75">
      <c r="A18" s="23"/>
      <c r="B18" s="47" t="s">
        <v>43</v>
      </c>
      <c r="C18" s="33">
        <v>0.05</v>
      </c>
      <c r="D18" s="1"/>
      <c r="E18" s="17"/>
      <c r="F18" s="2"/>
      <c r="G18" s="2"/>
      <c r="H18" s="2"/>
      <c r="I18" s="2"/>
      <c r="J18" s="2"/>
      <c r="K18" s="2"/>
      <c r="L18" s="18"/>
      <c r="M18" s="8"/>
      <c r="N18" s="8"/>
      <c r="O18" s="8"/>
      <c r="P18" s="8"/>
      <c r="Q18" s="8"/>
    </row>
    <row r="19" spans="1:17" ht="15.75">
      <c r="A19" s="23"/>
      <c r="B19" s="47" t="s">
        <v>44</v>
      </c>
      <c r="C19" s="33">
        <v>1E-3</v>
      </c>
      <c r="D19" s="1"/>
      <c r="E19" s="17"/>
      <c r="F19" s="2"/>
      <c r="G19" s="2"/>
      <c r="H19" s="2"/>
      <c r="I19" s="2"/>
      <c r="J19" s="2"/>
      <c r="K19" s="2"/>
      <c r="L19" s="18"/>
      <c r="M19" s="8"/>
      <c r="N19" s="8"/>
      <c r="O19" s="8"/>
      <c r="P19" s="8"/>
      <c r="Q19" s="8"/>
    </row>
    <row r="20" spans="1:17" ht="15.75">
      <c r="A20" s="23"/>
      <c r="B20" s="29" t="s">
        <v>45</v>
      </c>
      <c r="C20" s="33"/>
      <c r="D20" s="1"/>
      <c r="E20" s="17"/>
      <c r="F20" s="2"/>
      <c r="G20" s="2"/>
      <c r="H20" s="2"/>
      <c r="I20" s="2"/>
      <c r="J20" s="2"/>
      <c r="K20" s="2"/>
      <c r="L20" s="18"/>
      <c r="M20" s="8"/>
      <c r="N20" s="8"/>
      <c r="O20" s="8"/>
      <c r="P20" s="8"/>
      <c r="Q20" s="8"/>
    </row>
    <row r="21" spans="1:17" ht="15.75">
      <c r="A21" s="23"/>
      <c r="B21" s="30" t="s">
        <v>46</v>
      </c>
      <c r="C21" s="33"/>
      <c r="D21" s="1"/>
      <c r="E21" s="17"/>
      <c r="F21" s="2"/>
      <c r="G21" s="2"/>
      <c r="H21" s="2"/>
      <c r="I21" s="2"/>
      <c r="J21" s="2"/>
      <c r="K21" s="2"/>
      <c r="L21" s="18"/>
      <c r="M21" s="8"/>
      <c r="N21" s="8"/>
      <c r="O21" s="8"/>
      <c r="P21" s="8"/>
      <c r="Q21" s="8"/>
    </row>
    <row r="22" spans="1:17" ht="63">
      <c r="A22" s="23"/>
      <c r="B22" s="47" t="s">
        <v>47</v>
      </c>
      <c r="C22" s="33">
        <v>1E-3</v>
      </c>
      <c r="D22" s="1"/>
      <c r="E22" s="17"/>
      <c r="F22" s="2"/>
      <c r="G22" s="2"/>
      <c r="H22" s="2"/>
      <c r="I22" s="2"/>
      <c r="J22" s="2"/>
      <c r="K22" s="2"/>
      <c r="L22" s="18"/>
      <c r="M22" s="8"/>
      <c r="N22" s="8"/>
      <c r="O22" s="8"/>
      <c r="P22" s="8"/>
      <c r="Q22" s="8"/>
    </row>
    <row r="23" spans="1:17" ht="15.75">
      <c r="A23" s="23"/>
      <c r="B23" s="47" t="s">
        <v>48</v>
      </c>
      <c r="C23" s="33">
        <v>1E-3</v>
      </c>
      <c r="D23" s="1"/>
      <c r="E23" s="17"/>
      <c r="F23" s="2"/>
      <c r="G23" s="2"/>
      <c r="H23" s="2"/>
      <c r="I23" s="2"/>
      <c r="J23" s="2"/>
      <c r="K23" s="2"/>
      <c r="L23" s="18"/>
      <c r="M23" s="8"/>
      <c r="N23" s="8"/>
      <c r="O23" s="8"/>
      <c r="P23" s="8"/>
      <c r="Q23" s="8"/>
    </row>
    <row r="24" spans="1:17" ht="15.75">
      <c r="A24" s="23"/>
      <c r="B24" s="31" t="s">
        <v>49</v>
      </c>
      <c r="C24" s="33"/>
      <c r="D24" s="1"/>
      <c r="E24" s="17"/>
      <c r="F24" s="2"/>
      <c r="G24" s="2"/>
      <c r="H24" s="2"/>
      <c r="I24" s="2"/>
      <c r="J24" s="2"/>
      <c r="K24" s="2"/>
      <c r="L24" s="18"/>
      <c r="M24" s="8"/>
      <c r="N24" s="8"/>
      <c r="O24" s="8"/>
      <c r="P24" s="8"/>
      <c r="Q24" s="8"/>
    </row>
    <row r="25" spans="1:17" ht="15.75">
      <c r="A25" s="23"/>
      <c r="B25" s="47" t="s">
        <v>50</v>
      </c>
      <c r="C25" s="33"/>
      <c r="D25" s="1"/>
      <c r="E25" s="17"/>
      <c r="F25" s="2"/>
      <c r="G25" s="2"/>
      <c r="H25" s="2"/>
      <c r="I25" s="2"/>
      <c r="J25" s="2"/>
      <c r="K25" s="2"/>
      <c r="L25" s="18"/>
      <c r="M25" s="8"/>
      <c r="N25" s="8"/>
      <c r="O25" s="8"/>
      <c r="P25" s="8"/>
      <c r="Q25" s="8"/>
    </row>
    <row r="26" spans="1:17" ht="47.25">
      <c r="A26" s="23"/>
      <c r="B26" s="25" t="s">
        <v>51</v>
      </c>
      <c r="C26" s="33">
        <v>1E-3</v>
      </c>
      <c r="D26" s="1"/>
      <c r="E26" s="17"/>
      <c r="F26" s="2"/>
      <c r="G26" s="2"/>
      <c r="H26" s="2"/>
      <c r="I26" s="2"/>
      <c r="J26" s="2"/>
      <c r="K26" s="2"/>
      <c r="L26" s="18"/>
      <c r="M26" s="8"/>
      <c r="N26" s="8"/>
      <c r="O26" s="8"/>
      <c r="P26" s="8"/>
      <c r="Q26" s="8"/>
    </row>
    <row r="27" spans="1:17" ht="15.75">
      <c r="A27" s="23"/>
      <c r="B27" s="30" t="s">
        <v>52</v>
      </c>
      <c r="C27" s="33"/>
      <c r="D27" s="1"/>
      <c r="E27" s="17"/>
      <c r="F27" s="2"/>
      <c r="G27" s="2"/>
      <c r="H27" s="2"/>
      <c r="I27" s="2"/>
      <c r="J27" s="2"/>
      <c r="K27" s="2"/>
      <c r="L27" s="18"/>
      <c r="M27" s="8"/>
      <c r="N27" s="8"/>
      <c r="O27" s="8"/>
      <c r="P27" s="8"/>
      <c r="Q27" s="8"/>
    </row>
    <row r="28" spans="1:17" ht="94.5">
      <c r="A28" s="23"/>
      <c r="B28" s="30" t="s">
        <v>53</v>
      </c>
      <c r="C28" s="33">
        <v>0.01</v>
      </c>
      <c r="D28" s="1"/>
      <c r="E28" s="17"/>
      <c r="F28" s="2"/>
      <c r="G28" s="2"/>
      <c r="H28" s="2"/>
      <c r="I28" s="2"/>
      <c r="J28" s="2"/>
      <c r="K28" s="2"/>
      <c r="L28" s="18"/>
      <c r="M28" s="8"/>
      <c r="N28" s="8"/>
      <c r="O28" s="8"/>
      <c r="P28" s="8"/>
      <c r="Q28" s="8"/>
    </row>
    <row r="29" spans="1:17" ht="15.75">
      <c r="A29" s="23"/>
      <c r="B29" s="30" t="s">
        <v>54</v>
      </c>
      <c r="C29" s="33"/>
      <c r="D29" s="1"/>
      <c r="E29" s="17"/>
      <c r="F29" s="2"/>
      <c r="G29" s="2"/>
      <c r="H29" s="2"/>
      <c r="I29" s="2"/>
      <c r="J29" s="2"/>
      <c r="K29" s="2"/>
      <c r="L29" s="18"/>
      <c r="M29" s="8"/>
      <c r="N29" s="8"/>
      <c r="O29" s="8"/>
      <c r="P29" s="8"/>
      <c r="Q29" s="8"/>
    </row>
    <row r="30" spans="1:17" ht="78.75">
      <c r="A30" s="23"/>
      <c r="B30" s="30" t="s">
        <v>55</v>
      </c>
      <c r="C30" s="33">
        <v>1E-3</v>
      </c>
      <c r="D30" s="1"/>
      <c r="E30" s="17"/>
      <c r="F30" s="2"/>
      <c r="G30" s="2"/>
      <c r="H30" s="2"/>
      <c r="I30" s="2"/>
      <c r="J30" s="2"/>
      <c r="K30" s="2"/>
      <c r="L30" s="18"/>
      <c r="M30" s="8"/>
      <c r="N30" s="8"/>
      <c r="O30" s="8"/>
      <c r="P30" s="8"/>
      <c r="Q30" s="8"/>
    </row>
    <row r="31" spans="1:17" ht="15.75">
      <c r="A31" s="23"/>
      <c r="B31" s="29" t="s">
        <v>56</v>
      </c>
      <c r="C31" s="33"/>
      <c r="D31" s="1"/>
      <c r="E31" s="17"/>
      <c r="F31" s="2"/>
      <c r="G31" s="2"/>
      <c r="H31" s="2"/>
      <c r="I31" s="2"/>
      <c r="J31" s="2"/>
      <c r="K31" s="2"/>
      <c r="L31" s="18"/>
      <c r="M31" s="8"/>
      <c r="N31" s="8"/>
      <c r="O31" s="8"/>
      <c r="P31" s="8"/>
      <c r="Q31" s="8"/>
    </row>
    <row r="32" spans="1:17" ht="63">
      <c r="A32" s="23"/>
      <c r="B32" s="30" t="s">
        <v>125</v>
      </c>
      <c r="C32" s="33">
        <v>1E-3</v>
      </c>
      <c r="D32" s="1"/>
      <c r="E32" s="17"/>
      <c r="F32" s="2"/>
      <c r="G32" s="2"/>
      <c r="H32" s="2"/>
      <c r="I32" s="2"/>
      <c r="J32" s="2"/>
      <c r="K32" s="2"/>
      <c r="L32" s="18"/>
      <c r="M32" s="8"/>
      <c r="N32" s="8"/>
      <c r="O32" s="8"/>
      <c r="P32" s="8"/>
      <c r="Q32" s="8"/>
    </row>
    <row r="33" spans="1:17" ht="15.75">
      <c r="A33" s="23"/>
      <c r="B33" s="30" t="s">
        <v>126</v>
      </c>
      <c r="C33" s="33"/>
      <c r="D33" s="1"/>
      <c r="E33" s="17"/>
      <c r="F33" s="2"/>
      <c r="G33" s="2"/>
      <c r="H33" s="2"/>
      <c r="I33" s="2"/>
      <c r="J33" s="2"/>
      <c r="K33" s="2"/>
      <c r="L33" s="18"/>
      <c r="M33" s="8"/>
      <c r="N33" s="8"/>
      <c r="O33" s="8"/>
      <c r="P33" s="8"/>
      <c r="Q33" s="8"/>
    </row>
    <row r="34" spans="1:17" ht="31.5">
      <c r="A34" s="23"/>
      <c r="B34" s="30" t="s">
        <v>57</v>
      </c>
      <c r="C34" s="33">
        <v>1E-3</v>
      </c>
      <c r="D34" s="1"/>
      <c r="E34" s="17"/>
      <c r="F34" s="2"/>
      <c r="G34" s="2"/>
      <c r="H34" s="2"/>
      <c r="I34" s="2"/>
      <c r="J34" s="2"/>
      <c r="K34" s="2"/>
      <c r="L34" s="18"/>
      <c r="M34" s="8"/>
      <c r="N34" s="8"/>
      <c r="O34" s="8"/>
      <c r="P34" s="8"/>
      <c r="Q34" s="8"/>
    </row>
    <row r="35" spans="1:17" ht="15.75">
      <c r="A35" s="23"/>
      <c r="B35" s="30" t="s">
        <v>127</v>
      </c>
      <c r="C35" s="33"/>
      <c r="D35" s="1"/>
      <c r="E35" s="17"/>
      <c r="F35" s="2"/>
      <c r="G35" s="2"/>
      <c r="H35" s="2"/>
      <c r="I35" s="2"/>
      <c r="J35" s="2"/>
      <c r="K35" s="2"/>
      <c r="L35" s="18"/>
      <c r="M35" s="8"/>
      <c r="N35" s="8"/>
      <c r="O35" s="8"/>
      <c r="P35" s="8"/>
      <c r="Q35" s="8"/>
    </row>
    <row r="36" spans="1:17" ht="31.5">
      <c r="A36" s="23"/>
      <c r="B36" s="47" t="s">
        <v>128</v>
      </c>
      <c r="C36" s="33">
        <v>1E-3</v>
      </c>
      <c r="D36" s="1"/>
      <c r="E36" s="17"/>
      <c r="F36" s="2"/>
      <c r="G36" s="2"/>
      <c r="H36" s="2"/>
      <c r="I36" s="2"/>
      <c r="J36" s="2"/>
      <c r="K36" s="2"/>
      <c r="L36" s="18"/>
      <c r="M36" s="8"/>
      <c r="N36" s="8"/>
      <c r="O36" s="8"/>
      <c r="P36" s="8"/>
      <c r="Q36" s="8"/>
    </row>
    <row r="37" spans="1:17" ht="31.5">
      <c r="A37" s="23"/>
      <c r="B37" s="47" t="s">
        <v>129</v>
      </c>
      <c r="C37" s="33">
        <v>1E-3</v>
      </c>
      <c r="D37" s="1"/>
      <c r="E37" s="17"/>
      <c r="F37" s="2"/>
      <c r="G37" s="2"/>
      <c r="H37" s="2"/>
      <c r="I37" s="2"/>
      <c r="J37" s="2"/>
      <c r="K37" s="2"/>
      <c r="L37" s="18"/>
      <c r="M37" s="8"/>
      <c r="N37" s="8"/>
      <c r="O37" s="8"/>
      <c r="P37" s="8"/>
      <c r="Q37" s="8"/>
    </row>
    <row r="38" spans="1:17" ht="47.25">
      <c r="A38" s="23"/>
      <c r="B38" s="30" t="s">
        <v>130</v>
      </c>
      <c r="C38" s="33">
        <v>1E-3</v>
      </c>
      <c r="D38" s="1"/>
      <c r="E38" s="17"/>
      <c r="F38" s="2"/>
      <c r="G38" s="2"/>
      <c r="H38" s="2"/>
      <c r="I38" s="2"/>
      <c r="J38" s="2"/>
      <c r="K38" s="2"/>
      <c r="L38" s="18"/>
      <c r="M38" s="8"/>
      <c r="N38" s="8"/>
      <c r="O38" s="8"/>
      <c r="P38" s="8"/>
      <c r="Q38" s="8"/>
    </row>
    <row r="39" spans="1:17" ht="18">
      <c r="A39" s="23"/>
      <c r="B39" s="28" t="s">
        <v>58</v>
      </c>
      <c r="C39" s="33"/>
      <c r="D39" s="1"/>
      <c r="E39" s="17"/>
      <c r="F39" s="2"/>
      <c r="G39" s="2"/>
      <c r="H39" s="2"/>
      <c r="I39" s="2"/>
      <c r="J39" s="2"/>
      <c r="K39" s="2"/>
      <c r="L39" s="18"/>
      <c r="M39" s="8"/>
      <c r="N39" s="8"/>
      <c r="O39" s="8"/>
      <c r="P39" s="8"/>
      <c r="Q39" s="8"/>
    </row>
    <row r="40" spans="1:17" ht="15.75">
      <c r="A40" s="23"/>
      <c r="B40" s="29" t="s">
        <v>59</v>
      </c>
      <c r="C40" s="33"/>
      <c r="D40" s="1"/>
      <c r="E40" s="17"/>
      <c r="F40" s="2"/>
      <c r="G40" s="2"/>
      <c r="H40" s="2"/>
      <c r="I40" s="2"/>
      <c r="J40" s="2"/>
      <c r="K40" s="2"/>
      <c r="L40" s="18"/>
      <c r="M40" s="8"/>
      <c r="N40" s="8"/>
      <c r="O40" s="8"/>
      <c r="P40" s="8"/>
      <c r="Q40" s="8"/>
    </row>
    <row r="41" spans="1:17" ht="31.5">
      <c r="A41" s="23"/>
      <c r="B41" s="30" t="s">
        <v>131</v>
      </c>
      <c r="C41" s="33">
        <v>0.02</v>
      </c>
      <c r="D41" s="1"/>
      <c r="E41" s="17"/>
      <c r="F41" s="2"/>
      <c r="G41" s="2"/>
      <c r="H41" s="2"/>
      <c r="I41" s="2"/>
      <c r="J41" s="2"/>
      <c r="K41" s="2"/>
      <c r="L41" s="18"/>
      <c r="M41" s="8"/>
      <c r="N41" s="8"/>
      <c r="O41" s="8"/>
      <c r="P41" s="8"/>
      <c r="Q41" s="8"/>
    </row>
    <row r="42" spans="1:17" ht="31.5">
      <c r="A42" s="23"/>
      <c r="B42" s="30" t="s">
        <v>132</v>
      </c>
      <c r="C42" s="33">
        <v>1E-3</v>
      </c>
      <c r="D42" s="1"/>
      <c r="E42" s="17"/>
      <c r="F42" s="2"/>
      <c r="G42" s="2"/>
      <c r="H42" s="2"/>
      <c r="I42" s="2"/>
      <c r="J42" s="2"/>
      <c r="K42" s="2"/>
      <c r="L42" s="18"/>
      <c r="M42" s="8"/>
      <c r="N42" s="8"/>
      <c r="O42" s="8"/>
      <c r="P42" s="8"/>
      <c r="Q42" s="8"/>
    </row>
    <row r="43" spans="1:17" ht="31.5">
      <c r="A43" s="23"/>
      <c r="B43" s="30" t="s">
        <v>133</v>
      </c>
      <c r="C43" s="33">
        <v>1E-3</v>
      </c>
      <c r="D43" s="1"/>
      <c r="E43" s="17"/>
      <c r="F43" s="2"/>
      <c r="G43" s="2"/>
      <c r="H43" s="2"/>
      <c r="I43" s="2"/>
      <c r="J43" s="2"/>
      <c r="K43" s="2"/>
      <c r="L43" s="18"/>
      <c r="M43" s="8"/>
      <c r="N43" s="8"/>
      <c r="O43" s="8"/>
      <c r="P43" s="8"/>
      <c r="Q43" s="8"/>
    </row>
    <row r="44" spans="1:17" ht="15.75">
      <c r="A44" s="23"/>
      <c r="B44" s="29" t="s">
        <v>60</v>
      </c>
      <c r="C44" s="33"/>
      <c r="D44" s="1"/>
      <c r="E44" s="17"/>
      <c r="F44" s="2"/>
      <c r="G44" s="2"/>
      <c r="H44" s="2"/>
      <c r="I44" s="2"/>
      <c r="J44" s="2"/>
      <c r="K44" s="2"/>
      <c r="L44" s="18"/>
      <c r="M44" s="8"/>
      <c r="N44" s="8"/>
      <c r="O44" s="8"/>
      <c r="P44" s="8"/>
      <c r="Q44" s="8"/>
    </row>
    <row r="45" spans="1:17" ht="15.75">
      <c r="A45" s="23"/>
      <c r="B45" s="30" t="s">
        <v>134</v>
      </c>
      <c r="C45" s="33">
        <v>0.3</v>
      </c>
      <c r="D45" s="1"/>
      <c r="E45" s="17"/>
      <c r="F45" s="2"/>
      <c r="G45" s="2"/>
      <c r="H45" s="2"/>
      <c r="I45" s="2"/>
      <c r="J45" s="2"/>
      <c r="K45" s="2"/>
      <c r="L45" s="18"/>
      <c r="M45" s="8"/>
      <c r="N45" s="8"/>
      <c r="O45" s="8"/>
      <c r="P45" s="8"/>
      <c r="Q45" s="8"/>
    </row>
    <row r="46" spans="1:17" ht="31.5">
      <c r="A46" s="23"/>
      <c r="B46" s="30" t="s">
        <v>135</v>
      </c>
      <c r="C46" s="33">
        <v>1E-3</v>
      </c>
      <c r="D46" s="1"/>
      <c r="E46" s="17"/>
      <c r="F46" s="2"/>
      <c r="G46" s="2"/>
      <c r="H46" s="2"/>
      <c r="I46" s="2"/>
      <c r="J46" s="2"/>
      <c r="K46" s="2"/>
      <c r="L46" s="18"/>
      <c r="M46" s="8"/>
      <c r="N46" s="8"/>
      <c r="O46" s="8"/>
      <c r="P46" s="8"/>
      <c r="Q46" s="8"/>
    </row>
    <row r="47" spans="1:17" ht="15.75">
      <c r="A47" s="23"/>
      <c r="B47" s="30" t="s">
        <v>136</v>
      </c>
      <c r="C47" s="33">
        <v>1E-3</v>
      </c>
      <c r="D47" s="1"/>
      <c r="E47" s="17"/>
      <c r="F47" s="2"/>
      <c r="G47" s="2"/>
      <c r="H47" s="2"/>
      <c r="I47" s="2"/>
      <c r="J47" s="2"/>
      <c r="K47" s="2"/>
      <c r="L47" s="18"/>
      <c r="M47" s="8"/>
      <c r="N47" s="8"/>
      <c r="O47" s="8"/>
      <c r="P47" s="8"/>
      <c r="Q47" s="8"/>
    </row>
    <row r="48" spans="1:17" ht="15.75">
      <c r="A48" s="23"/>
      <c r="B48" s="30" t="s">
        <v>137</v>
      </c>
      <c r="C48" s="33">
        <v>1E-3</v>
      </c>
      <c r="D48" s="1"/>
      <c r="E48" s="17"/>
      <c r="F48" s="2"/>
      <c r="G48" s="2"/>
      <c r="H48" s="2"/>
      <c r="I48" s="2"/>
      <c r="J48" s="2"/>
      <c r="K48" s="2"/>
      <c r="L48" s="18"/>
      <c r="M48" s="8"/>
      <c r="N48" s="8"/>
      <c r="O48" s="8"/>
      <c r="P48" s="8"/>
      <c r="Q48" s="8"/>
    </row>
    <row r="49" spans="1:17" ht="15.75">
      <c r="A49" s="23"/>
      <c r="B49" s="30" t="s">
        <v>138</v>
      </c>
      <c r="C49" s="33">
        <v>1E-3</v>
      </c>
      <c r="D49" s="1"/>
      <c r="E49" s="17"/>
      <c r="F49" s="2"/>
      <c r="G49" s="2"/>
      <c r="H49" s="2"/>
      <c r="I49" s="2"/>
      <c r="J49" s="2"/>
      <c r="K49" s="2"/>
      <c r="L49" s="18"/>
      <c r="M49" s="8"/>
      <c r="N49" s="8"/>
      <c r="O49" s="8"/>
      <c r="P49" s="8"/>
      <c r="Q49" s="8"/>
    </row>
    <row r="50" spans="1:17" ht="15.75">
      <c r="A50" s="23"/>
      <c r="B50" s="30" t="s">
        <v>139</v>
      </c>
      <c r="C50" s="33"/>
      <c r="D50" s="1"/>
      <c r="E50" s="17"/>
      <c r="F50" s="2"/>
      <c r="G50" s="2"/>
      <c r="H50" s="2"/>
      <c r="I50" s="2"/>
      <c r="J50" s="2"/>
      <c r="K50" s="2"/>
      <c r="L50" s="18"/>
      <c r="M50" s="8"/>
      <c r="N50" s="8"/>
      <c r="O50" s="8"/>
      <c r="P50" s="8"/>
      <c r="Q50" s="8"/>
    </row>
    <row r="51" spans="1:17" ht="31.5">
      <c r="A51" s="23"/>
      <c r="B51" s="47" t="s">
        <v>140</v>
      </c>
      <c r="C51" s="33">
        <v>1E-3</v>
      </c>
      <c r="D51" s="1"/>
      <c r="E51" s="17"/>
      <c r="F51" s="2"/>
      <c r="G51" s="2"/>
      <c r="H51" s="2"/>
      <c r="I51" s="2"/>
      <c r="J51" s="2"/>
      <c r="K51" s="2"/>
      <c r="L51" s="18"/>
      <c r="M51" s="8"/>
      <c r="N51" s="8"/>
      <c r="O51" s="8"/>
      <c r="P51" s="8"/>
      <c r="Q51" s="8"/>
    </row>
    <row r="52" spans="1:17" ht="15.75">
      <c r="A52" s="23"/>
      <c r="B52" s="30" t="s">
        <v>141</v>
      </c>
      <c r="C52" s="33"/>
      <c r="D52" s="1"/>
      <c r="E52" s="17"/>
      <c r="F52" s="2"/>
      <c r="G52" s="2"/>
      <c r="H52" s="2"/>
      <c r="I52" s="2"/>
      <c r="J52" s="2"/>
      <c r="K52" s="2"/>
      <c r="L52" s="18"/>
      <c r="M52" s="8"/>
      <c r="N52" s="8"/>
      <c r="O52" s="8"/>
      <c r="P52" s="8"/>
      <c r="Q52" s="8"/>
    </row>
    <row r="53" spans="1:17" ht="15.75">
      <c r="A53" s="23"/>
      <c r="B53" s="47" t="s">
        <v>61</v>
      </c>
      <c r="C53" s="33">
        <v>1E-3</v>
      </c>
      <c r="D53" s="1"/>
      <c r="E53" s="17"/>
      <c r="F53" s="2"/>
      <c r="G53" s="2"/>
      <c r="H53" s="2"/>
      <c r="I53" s="2"/>
      <c r="J53" s="2"/>
      <c r="K53" s="2"/>
      <c r="L53" s="18"/>
      <c r="M53" s="8"/>
      <c r="N53" s="8"/>
      <c r="O53" s="8"/>
      <c r="P53" s="8"/>
      <c r="Q53" s="8"/>
    </row>
    <row r="54" spans="1:17" ht="15.75">
      <c r="A54" s="23"/>
      <c r="B54" s="47" t="s">
        <v>62</v>
      </c>
      <c r="C54" s="33">
        <v>1E-3</v>
      </c>
      <c r="D54" s="1"/>
      <c r="E54" s="17"/>
      <c r="F54" s="2"/>
      <c r="G54" s="2"/>
      <c r="H54" s="2"/>
      <c r="I54" s="2"/>
      <c r="J54" s="2"/>
      <c r="K54" s="2"/>
      <c r="L54" s="18"/>
      <c r="M54" s="8"/>
      <c r="N54" s="8"/>
      <c r="O54" s="8"/>
      <c r="P54" s="8"/>
      <c r="Q54" s="8"/>
    </row>
    <row r="55" spans="1:17" ht="15.75">
      <c r="A55" s="23"/>
      <c r="B55" s="30" t="s">
        <v>142</v>
      </c>
      <c r="C55" s="33">
        <v>1E-3</v>
      </c>
      <c r="D55" s="1"/>
      <c r="E55" s="17"/>
      <c r="F55" s="2"/>
      <c r="G55" s="2"/>
      <c r="H55" s="2"/>
      <c r="I55" s="2"/>
      <c r="J55" s="2"/>
      <c r="K55" s="2"/>
      <c r="L55" s="18"/>
      <c r="M55" s="8"/>
      <c r="N55" s="8"/>
      <c r="O55" s="8"/>
      <c r="P55" s="8"/>
      <c r="Q55" s="8"/>
    </row>
    <row r="56" spans="1:17" ht="15.75">
      <c r="A56" s="23"/>
      <c r="B56" s="29" t="s">
        <v>63</v>
      </c>
      <c r="C56" s="33"/>
      <c r="D56" s="1"/>
      <c r="E56" s="17"/>
      <c r="F56" s="2"/>
      <c r="G56" s="2"/>
      <c r="H56" s="2"/>
      <c r="I56" s="2"/>
      <c r="J56" s="2"/>
      <c r="K56" s="2"/>
      <c r="L56" s="18"/>
      <c r="M56" s="8"/>
      <c r="N56" s="8"/>
      <c r="O56" s="8"/>
      <c r="P56" s="8"/>
      <c r="Q56" s="8"/>
    </row>
    <row r="57" spans="1:17" ht="31.5">
      <c r="A57" s="23"/>
      <c r="B57" s="30" t="s">
        <v>143</v>
      </c>
      <c r="C57" s="33">
        <v>0.2</v>
      </c>
      <c r="D57" s="1"/>
      <c r="E57" s="17"/>
      <c r="F57" s="2"/>
      <c r="G57" s="2"/>
      <c r="H57" s="2"/>
      <c r="I57" s="2"/>
      <c r="J57" s="2"/>
      <c r="K57" s="2"/>
      <c r="L57" s="18"/>
      <c r="M57" s="8"/>
      <c r="N57" s="8"/>
      <c r="O57" s="8"/>
      <c r="P57" s="8"/>
      <c r="Q57" s="8"/>
    </row>
    <row r="58" spans="1:17" ht="15.75">
      <c r="A58" s="23"/>
      <c r="B58" s="30" t="s">
        <v>144</v>
      </c>
      <c r="C58" s="33">
        <v>1E-3</v>
      </c>
      <c r="D58" s="1"/>
      <c r="E58" s="17"/>
      <c r="F58" s="2"/>
      <c r="G58" s="2"/>
      <c r="H58" s="2"/>
      <c r="I58" s="2"/>
      <c r="J58" s="2"/>
      <c r="K58" s="2"/>
      <c r="L58" s="18"/>
      <c r="M58" s="8"/>
      <c r="N58" s="8"/>
      <c r="O58" s="8"/>
      <c r="P58" s="8"/>
      <c r="Q58" s="8"/>
    </row>
    <row r="59" spans="1:17" ht="15.75">
      <c r="A59" s="23"/>
      <c r="B59" s="30" t="s">
        <v>64</v>
      </c>
      <c r="C59" s="33"/>
      <c r="D59" s="1"/>
      <c r="E59" s="17"/>
      <c r="F59" s="2"/>
      <c r="G59" s="2"/>
      <c r="H59" s="2"/>
      <c r="I59" s="2"/>
      <c r="J59" s="2"/>
      <c r="K59" s="2"/>
      <c r="L59" s="18"/>
      <c r="M59" s="8"/>
      <c r="N59" s="8"/>
      <c r="O59" s="8"/>
      <c r="P59" s="8"/>
      <c r="Q59" s="8"/>
    </row>
    <row r="60" spans="1:17" ht="31.5">
      <c r="A60" s="23"/>
      <c r="B60" s="47" t="s">
        <v>65</v>
      </c>
      <c r="C60" s="33">
        <v>1E-3</v>
      </c>
      <c r="D60" s="1"/>
      <c r="E60" s="17"/>
      <c r="F60" s="2"/>
      <c r="G60" s="2"/>
      <c r="H60" s="2"/>
      <c r="I60" s="2"/>
      <c r="J60" s="2"/>
      <c r="K60" s="2"/>
      <c r="L60" s="18"/>
      <c r="M60" s="8"/>
      <c r="N60" s="8"/>
      <c r="O60" s="8"/>
      <c r="P60" s="8"/>
      <c r="Q60" s="8"/>
    </row>
    <row r="61" spans="1:17" ht="31.5">
      <c r="A61" s="23"/>
      <c r="B61" s="47" t="s">
        <v>66</v>
      </c>
      <c r="C61" s="33">
        <v>1E-3</v>
      </c>
      <c r="D61" s="1"/>
      <c r="E61" s="17"/>
      <c r="F61" s="2"/>
      <c r="G61" s="2"/>
      <c r="H61" s="2"/>
      <c r="I61" s="2"/>
      <c r="J61" s="2"/>
      <c r="K61" s="2"/>
      <c r="L61" s="18"/>
      <c r="M61" s="8"/>
      <c r="N61" s="8"/>
      <c r="O61" s="8"/>
      <c r="P61" s="8"/>
      <c r="Q61" s="8"/>
    </row>
    <row r="62" spans="1:17" ht="15.75">
      <c r="A62" s="23"/>
      <c r="B62" s="30" t="s">
        <v>67</v>
      </c>
      <c r="C62" s="33"/>
      <c r="D62" s="1"/>
      <c r="E62" s="17"/>
      <c r="F62" s="2"/>
      <c r="G62" s="2"/>
      <c r="H62" s="2"/>
      <c r="I62" s="2"/>
      <c r="J62" s="2"/>
      <c r="K62" s="2"/>
      <c r="L62" s="18"/>
      <c r="M62" s="8"/>
      <c r="N62" s="8"/>
      <c r="O62" s="8"/>
      <c r="P62" s="8"/>
      <c r="Q62" s="8"/>
    </row>
    <row r="63" spans="1:17" ht="15.75">
      <c r="A63" s="23"/>
      <c r="B63" s="47" t="s">
        <v>68</v>
      </c>
      <c r="C63" s="33">
        <v>1E-3</v>
      </c>
      <c r="D63" s="1"/>
      <c r="E63" s="17"/>
      <c r="F63" s="2"/>
      <c r="G63" s="2"/>
      <c r="H63" s="2"/>
      <c r="I63" s="2"/>
      <c r="J63" s="2"/>
      <c r="K63" s="2"/>
      <c r="L63" s="18"/>
      <c r="M63" s="8"/>
      <c r="N63" s="8"/>
      <c r="O63" s="8"/>
      <c r="P63" s="8"/>
      <c r="Q63" s="8"/>
    </row>
    <row r="64" spans="1:17" ht="15.75">
      <c r="A64" s="23"/>
      <c r="B64" s="47" t="s">
        <v>69</v>
      </c>
      <c r="C64" s="33">
        <v>1E-3</v>
      </c>
      <c r="D64" s="1"/>
      <c r="E64" s="17"/>
      <c r="F64" s="2"/>
      <c r="G64" s="2"/>
      <c r="H64" s="2"/>
      <c r="I64" s="2"/>
      <c r="J64" s="2"/>
      <c r="K64" s="2"/>
      <c r="L64" s="18"/>
      <c r="M64" s="8"/>
      <c r="N64" s="8"/>
      <c r="O64" s="8"/>
      <c r="P64" s="8"/>
      <c r="Q64" s="8"/>
    </row>
    <row r="65" spans="1:17" ht="15.75">
      <c r="A65" s="23"/>
      <c r="B65" s="47" t="s">
        <v>70</v>
      </c>
      <c r="C65" s="33">
        <v>0.01</v>
      </c>
      <c r="D65" s="1"/>
      <c r="E65" s="17"/>
      <c r="F65" s="2"/>
      <c r="G65" s="2"/>
      <c r="H65" s="2"/>
      <c r="I65" s="2"/>
      <c r="J65" s="2"/>
      <c r="K65" s="2"/>
      <c r="L65" s="18"/>
      <c r="M65" s="8"/>
      <c r="N65" s="8"/>
      <c r="O65" s="8"/>
      <c r="P65" s="8"/>
      <c r="Q65" s="8"/>
    </row>
    <row r="66" spans="1:17" ht="15.75">
      <c r="A66" s="23"/>
      <c r="B66" s="30" t="s">
        <v>71</v>
      </c>
      <c r="C66" s="33"/>
      <c r="D66" s="1"/>
      <c r="E66" s="17"/>
      <c r="F66" s="2"/>
      <c r="G66" s="2"/>
      <c r="H66" s="2"/>
      <c r="I66" s="2"/>
      <c r="J66" s="2"/>
      <c r="K66" s="2"/>
      <c r="L66" s="18"/>
      <c r="M66" s="8"/>
      <c r="N66" s="8"/>
      <c r="O66" s="8"/>
      <c r="P66" s="8"/>
      <c r="Q66" s="8"/>
    </row>
    <row r="67" spans="1:17" ht="15.75">
      <c r="A67" s="23"/>
      <c r="B67" s="47" t="s">
        <v>145</v>
      </c>
      <c r="C67" s="33">
        <v>1E-3</v>
      </c>
      <c r="D67" s="1"/>
      <c r="E67" s="17"/>
      <c r="F67" s="2"/>
      <c r="G67" s="2"/>
      <c r="H67" s="2"/>
      <c r="I67" s="2"/>
      <c r="J67" s="2"/>
      <c r="K67" s="2"/>
      <c r="L67" s="18"/>
      <c r="M67" s="8"/>
      <c r="N67" s="8"/>
      <c r="O67" s="8"/>
      <c r="P67" s="8"/>
      <c r="Q67" s="8"/>
    </row>
    <row r="68" spans="1:17" ht="15.75">
      <c r="A68" s="23"/>
      <c r="B68" s="47" t="s">
        <v>146</v>
      </c>
      <c r="C68" s="33">
        <v>1E-3</v>
      </c>
      <c r="D68" s="1"/>
      <c r="E68" s="17"/>
      <c r="F68" s="2"/>
      <c r="G68" s="2"/>
      <c r="H68" s="2"/>
      <c r="I68" s="2"/>
      <c r="J68" s="2"/>
      <c r="K68" s="2"/>
      <c r="L68" s="18"/>
      <c r="M68" s="8"/>
      <c r="N68" s="8"/>
      <c r="O68" s="8"/>
      <c r="P68" s="8"/>
      <c r="Q68" s="8"/>
    </row>
    <row r="69" spans="1:17" ht="15.75">
      <c r="A69" s="23"/>
      <c r="B69" s="47" t="s">
        <v>147</v>
      </c>
      <c r="C69" s="33">
        <v>1E-3</v>
      </c>
      <c r="D69" s="1"/>
      <c r="E69" s="17"/>
      <c r="F69" s="2"/>
      <c r="G69" s="2"/>
      <c r="H69" s="2"/>
      <c r="I69" s="2"/>
      <c r="J69" s="2"/>
      <c r="K69" s="2"/>
      <c r="L69" s="18"/>
      <c r="M69" s="8"/>
      <c r="N69" s="8"/>
      <c r="O69" s="8"/>
      <c r="P69" s="8"/>
      <c r="Q69" s="8"/>
    </row>
    <row r="70" spans="1:17" ht="15.75">
      <c r="A70" s="23"/>
      <c r="B70" s="47" t="s">
        <v>148</v>
      </c>
      <c r="C70" s="33">
        <v>1E-3</v>
      </c>
      <c r="D70" s="1"/>
      <c r="E70" s="17"/>
      <c r="F70" s="2"/>
      <c r="G70" s="2"/>
      <c r="H70" s="2"/>
      <c r="I70" s="2"/>
      <c r="J70" s="2"/>
      <c r="K70" s="2"/>
      <c r="L70" s="18"/>
      <c r="M70" s="8"/>
      <c r="N70" s="8"/>
      <c r="O70" s="8"/>
      <c r="P70" s="8"/>
      <c r="Q70" s="8"/>
    </row>
    <row r="71" spans="1:17" ht="15.75">
      <c r="A71" s="23"/>
      <c r="B71" s="29" t="s">
        <v>72</v>
      </c>
      <c r="C71" s="33"/>
      <c r="D71" s="1"/>
      <c r="E71" s="17"/>
      <c r="F71" s="2"/>
      <c r="G71" s="2"/>
      <c r="H71" s="2"/>
      <c r="I71" s="2"/>
      <c r="J71" s="2"/>
      <c r="K71" s="2"/>
      <c r="L71" s="18"/>
      <c r="M71" s="8"/>
      <c r="N71" s="8"/>
      <c r="O71" s="8"/>
      <c r="P71" s="8"/>
      <c r="Q71" s="8"/>
    </row>
    <row r="72" spans="1:17" ht="15.75">
      <c r="A72" s="23"/>
      <c r="B72" s="47" t="s">
        <v>149</v>
      </c>
      <c r="C72" s="33">
        <v>0.05</v>
      </c>
      <c r="D72" s="1"/>
      <c r="E72" s="17"/>
      <c r="F72" s="2"/>
      <c r="G72" s="2"/>
      <c r="H72" s="2"/>
      <c r="I72" s="2"/>
      <c r="J72" s="2"/>
      <c r="K72" s="2"/>
      <c r="L72" s="18"/>
      <c r="M72" s="8"/>
      <c r="N72" s="8"/>
      <c r="O72" s="8"/>
      <c r="P72" s="8"/>
      <c r="Q72" s="8"/>
    </row>
    <row r="73" spans="1:17" ht="15.75">
      <c r="A73" s="23"/>
      <c r="B73" s="47" t="s">
        <v>150</v>
      </c>
      <c r="C73" s="33">
        <v>1E-3</v>
      </c>
      <c r="D73" s="1"/>
      <c r="E73" s="17"/>
      <c r="F73" s="2"/>
      <c r="G73" s="2"/>
      <c r="H73" s="2"/>
      <c r="I73" s="2"/>
      <c r="J73" s="2"/>
      <c r="K73" s="2"/>
      <c r="L73" s="18"/>
      <c r="M73" s="8"/>
      <c r="N73" s="8"/>
      <c r="O73" s="8"/>
      <c r="P73" s="8"/>
      <c r="Q73" s="8"/>
    </row>
    <row r="74" spans="1:17" ht="15.75">
      <c r="A74" s="23"/>
      <c r="B74" s="47" t="s">
        <v>151</v>
      </c>
      <c r="C74" s="33">
        <v>1E-3</v>
      </c>
      <c r="D74" s="1"/>
      <c r="E74" s="17"/>
      <c r="F74" s="2"/>
      <c r="G74" s="2"/>
      <c r="H74" s="2"/>
      <c r="I74" s="2"/>
      <c r="J74" s="2"/>
      <c r="K74" s="2"/>
      <c r="L74" s="18"/>
      <c r="M74" s="8"/>
      <c r="N74" s="8"/>
      <c r="O74" s="8"/>
      <c r="P74" s="8"/>
      <c r="Q74" s="8"/>
    </row>
    <row r="75" spans="1:17" ht="15.75">
      <c r="A75" s="23"/>
      <c r="B75" s="29" t="s">
        <v>73</v>
      </c>
      <c r="C75" s="33"/>
      <c r="D75" s="1"/>
      <c r="E75" s="17"/>
      <c r="F75" s="2"/>
      <c r="G75" s="2"/>
      <c r="H75" s="2"/>
      <c r="I75" s="2"/>
      <c r="J75" s="2"/>
      <c r="K75" s="2"/>
      <c r="L75" s="18"/>
      <c r="M75" s="8"/>
      <c r="N75" s="8"/>
      <c r="O75" s="8"/>
      <c r="P75" s="8"/>
      <c r="Q75" s="8"/>
    </row>
    <row r="76" spans="1:17" ht="15.75">
      <c r="A76" s="23"/>
      <c r="B76" s="30" t="s">
        <v>74</v>
      </c>
      <c r="C76" s="33"/>
      <c r="D76" s="1"/>
      <c r="E76" s="17"/>
      <c r="F76" s="2"/>
      <c r="G76" s="2"/>
      <c r="H76" s="2"/>
      <c r="I76" s="2"/>
      <c r="J76" s="2"/>
      <c r="K76" s="2"/>
      <c r="L76" s="18"/>
      <c r="M76" s="8"/>
      <c r="N76" s="8"/>
      <c r="O76" s="8"/>
      <c r="P76" s="8"/>
      <c r="Q76" s="8"/>
    </row>
    <row r="77" spans="1:17" ht="31.5">
      <c r="A77" s="23"/>
      <c r="B77" s="30" t="s">
        <v>75</v>
      </c>
      <c r="C77" s="33">
        <v>1E-3</v>
      </c>
      <c r="D77" s="1"/>
      <c r="E77" s="17"/>
      <c r="F77" s="2"/>
      <c r="G77" s="2"/>
      <c r="H77" s="2"/>
      <c r="I77" s="2"/>
      <c r="J77" s="2"/>
      <c r="K77" s="2"/>
      <c r="L77" s="18"/>
      <c r="M77" s="8"/>
      <c r="N77" s="8"/>
      <c r="O77" s="8"/>
      <c r="P77" s="8"/>
      <c r="Q77" s="8"/>
    </row>
    <row r="78" spans="1:17" ht="47.25">
      <c r="A78" s="23"/>
      <c r="B78" s="30" t="s">
        <v>152</v>
      </c>
      <c r="C78" s="33">
        <v>1E-3</v>
      </c>
      <c r="D78" s="1"/>
      <c r="E78" s="17"/>
      <c r="F78" s="2"/>
      <c r="G78" s="2"/>
      <c r="H78" s="2"/>
      <c r="I78" s="2"/>
      <c r="J78" s="2"/>
      <c r="K78" s="2"/>
      <c r="L78" s="18"/>
      <c r="M78" s="8"/>
      <c r="N78" s="8"/>
      <c r="O78" s="8"/>
      <c r="P78" s="8"/>
      <c r="Q78" s="8"/>
    </row>
    <row r="79" spans="1:17" ht="15.75">
      <c r="A79" s="23"/>
      <c r="B79" s="30" t="s">
        <v>76</v>
      </c>
      <c r="C79" s="33"/>
      <c r="D79" s="1"/>
      <c r="E79" s="17"/>
      <c r="F79" s="2"/>
      <c r="G79" s="2"/>
      <c r="H79" s="2"/>
      <c r="I79" s="2"/>
      <c r="J79" s="2"/>
      <c r="K79" s="2"/>
      <c r="L79" s="18"/>
      <c r="M79" s="8"/>
      <c r="N79" s="8"/>
      <c r="O79" s="8"/>
      <c r="P79" s="8"/>
      <c r="Q79" s="8"/>
    </row>
    <row r="80" spans="1:17" ht="15.75">
      <c r="A80" s="23"/>
      <c r="B80" s="30" t="s">
        <v>153</v>
      </c>
      <c r="C80" s="33">
        <v>1E-3</v>
      </c>
      <c r="D80" s="1"/>
      <c r="E80" s="17"/>
      <c r="F80" s="2"/>
      <c r="G80" s="2"/>
      <c r="H80" s="2"/>
      <c r="I80" s="2"/>
      <c r="J80" s="2"/>
      <c r="K80" s="2"/>
      <c r="L80" s="18"/>
      <c r="M80" s="8"/>
      <c r="N80" s="8"/>
      <c r="O80" s="8"/>
      <c r="P80" s="8"/>
      <c r="Q80" s="8"/>
    </row>
    <row r="81" spans="1:17" ht="15.75">
      <c r="A81" s="23"/>
      <c r="B81" s="30" t="s">
        <v>154</v>
      </c>
      <c r="C81" s="33">
        <v>1E-3</v>
      </c>
      <c r="D81" s="1"/>
      <c r="E81" s="17"/>
      <c r="F81" s="2"/>
      <c r="G81" s="2"/>
      <c r="H81" s="2"/>
      <c r="I81" s="2"/>
      <c r="J81" s="2"/>
      <c r="K81" s="2"/>
      <c r="L81" s="18"/>
      <c r="M81" s="8"/>
      <c r="N81" s="8"/>
      <c r="O81" s="8"/>
      <c r="P81" s="8"/>
      <c r="Q81" s="8"/>
    </row>
    <row r="82" spans="1:17" ht="15.75">
      <c r="A82" s="23"/>
      <c r="B82" s="30" t="s">
        <v>155</v>
      </c>
      <c r="C82" s="33">
        <v>1E-3</v>
      </c>
      <c r="D82" s="1"/>
      <c r="E82" s="17"/>
      <c r="F82" s="2"/>
      <c r="G82" s="2"/>
      <c r="H82" s="2"/>
      <c r="I82" s="2"/>
      <c r="J82" s="2"/>
      <c r="K82" s="2"/>
      <c r="L82" s="18"/>
      <c r="M82" s="8"/>
      <c r="N82" s="8"/>
      <c r="O82" s="8"/>
      <c r="P82" s="8"/>
      <c r="Q82" s="8"/>
    </row>
    <row r="83" spans="1:17" ht="15.75">
      <c r="A83" s="23"/>
      <c r="B83" s="30" t="s">
        <v>156</v>
      </c>
      <c r="C83" s="33">
        <v>1E-3</v>
      </c>
      <c r="D83" s="1"/>
      <c r="E83" s="17"/>
      <c r="F83" s="2"/>
      <c r="G83" s="2"/>
      <c r="H83" s="2"/>
      <c r="I83" s="2"/>
      <c r="J83" s="2"/>
      <c r="K83" s="2"/>
      <c r="L83" s="18"/>
      <c r="M83" s="8"/>
      <c r="N83" s="8"/>
      <c r="O83" s="8"/>
      <c r="P83" s="8"/>
      <c r="Q83" s="8"/>
    </row>
    <row r="84" spans="1:17" ht="15.75">
      <c r="A84" s="23"/>
      <c r="B84" s="30" t="s">
        <v>157</v>
      </c>
      <c r="C84" s="33">
        <v>1E-3</v>
      </c>
      <c r="D84" s="1"/>
      <c r="E84" s="17"/>
      <c r="F84" s="2"/>
      <c r="G84" s="2"/>
      <c r="H84" s="2"/>
      <c r="I84" s="2"/>
      <c r="J84" s="2"/>
      <c r="K84" s="2"/>
      <c r="L84" s="18"/>
      <c r="M84" s="8"/>
      <c r="N84" s="8"/>
      <c r="O84" s="8"/>
      <c r="P84" s="8"/>
      <c r="Q84" s="8"/>
    </row>
    <row r="85" spans="1:17" ht="15.75">
      <c r="A85" s="23"/>
      <c r="B85" s="30" t="s">
        <v>158</v>
      </c>
      <c r="C85" s="33">
        <v>1E-3</v>
      </c>
      <c r="D85" s="1"/>
      <c r="E85" s="17"/>
      <c r="F85" s="2"/>
      <c r="G85" s="2"/>
      <c r="H85" s="2"/>
      <c r="I85" s="2"/>
      <c r="J85" s="2"/>
      <c r="K85" s="2"/>
      <c r="L85" s="18"/>
      <c r="M85" s="8"/>
      <c r="N85" s="8"/>
      <c r="O85" s="8"/>
      <c r="P85" s="8"/>
      <c r="Q85" s="8"/>
    </row>
    <row r="86" spans="1:17" ht="15.75">
      <c r="A86" s="23"/>
      <c r="B86" s="30" t="s">
        <v>159</v>
      </c>
      <c r="C86" s="33">
        <v>1E-3</v>
      </c>
      <c r="D86" s="1"/>
      <c r="E86" s="17"/>
      <c r="F86" s="2"/>
      <c r="G86" s="2"/>
      <c r="H86" s="2"/>
      <c r="I86" s="2"/>
      <c r="J86" s="2"/>
      <c r="K86" s="2"/>
      <c r="L86" s="18"/>
      <c r="M86" s="8"/>
      <c r="N86" s="8"/>
      <c r="O86" s="8"/>
      <c r="P86" s="8"/>
      <c r="Q86" s="8"/>
    </row>
    <row r="87" spans="1:17" ht="47.25">
      <c r="A87" s="23"/>
      <c r="B87" s="30" t="s">
        <v>160</v>
      </c>
      <c r="C87" s="33">
        <v>1E-3</v>
      </c>
      <c r="D87" s="1"/>
      <c r="E87" s="17"/>
      <c r="F87" s="2"/>
      <c r="G87" s="2"/>
      <c r="H87" s="2"/>
      <c r="I87" s="2"/>
      <c r="J87" s="2"/>
      <c r="K87" s="2"/>
      <c r="L87" s="18"/>
      <c r="M87" s="8"/>
      <c r="N87" s="8"/>
      <c r="O87" s="8"/>
      <c r="P87" s="8"/>
      <c r="Q87" s="8"/>
    </row>
    <row r="88" spans="1:17" ht="15.75">
      <c r="A88" s="23"/>
      <c r="B88" s="30" t="s">
        <v>161</v>
      </c>
      <c r="C88" s="33">
        <v>1E-3</v>
      </c>
      <c r="D88" s="1"/>
      <c r="E88" s="17"/>
      <c r="F88" s="2"/>
      <c r="G88" s="2"/>
      <c r="H88" s="2"/>
      <c r="I88" s="2"/>
      <c r="J88" s="2"/>
      <c r="K88" s="2"/>
      <c r="L88" s="18"/>
      <c r="M88" s="8"/>
      <c r="N88" s="8"/>
      <c r="O88" s="8"/>
      <c r="P88" s="8"/>
      <c r="Q88" s="8"/>
    </row>
    <row r="89" spans="1:17" ht="15.75">
      <c r="A89" s="23"/>
      <c r="B89" s="30" t="s">
        <v>77</v>
      </c>
      <c r="C89" s="33"/>
      <c r="D89" s="1"/>
      <c r="E89" s="17"/>
      <c r="F89" s="2"/>
      <c r="G89" s="2"/>
      <c r="H89" s="2"/>
      <c r="I89" s="2"/>
      <c r="J89" s="2"/>
      <c r="K89" s="2"/>
      <c r="L89" s="18"/>
      <c r="M89" s="8"/>
      <c r="N89" s="8"/>
      <c r="O89" s="8"/>
      <c r="P89" s="8"/>
      <c r="Q89" s="8"/>
    </row>
    <row r="90" spans="1:17" ht="15.75">
      <c r="A90" s="23"/>
      <c r="B90" s="30" t="s">
        <v>162</v>
      </c>
      <c r="C90" s="33">
        <v>1E-3</v>
      </c>
      <c r="D90" s="1"/>
      <c r="E90" s="17"/>
      <c r="F90" s="2"/>
      <c r="G90" s="2"/>
      <c r="H90" s="2"/>
      <c r="I90" s="2"/>
      <c r="J90" s="2"/>
      <c r="K90" s="2"/>
      <c r="L90" s="18"/>
      <c r="M90" s="8"/>
      <c r="N90" s="8"/>
      <c r="O90" s="8"/>
      <c r="P90" s="8"/>
      <c r="Q90" s="8"/>
    </row>
    <row r="91" spans="1:17" ht="31.5">
      <c r="A91" s="23"/>
      <c r="B91" s="30" t="s">
        <v>78</v>
      </c>
      <c r="C91" s="33">
        <v>1E-3</v>
      </c>
      <c r="D91" s="1"/>
      <c r="E91" s="17"/>
      <c r="F91" s="2"/>
      <c r="G91" s="2"/>
      <c r="H91" s="2"/>
      <c r="I91" s="2"/>
      <c r="J91" s="2"/>
      <c r="K91" s="2"/>
      <c r="L91" s="18"/>
      <c r="M91" s="8"/>
      <c r="N91" s="8"/>
      <c r="O91" s="8"/>
      <c r="P91" s="8"/>
      <c r="Q91" s="8"/>
    </row>
    <row r="92" spans="1:17" ht="15.75">
      <c r="A92" s="23"/>
      <c r="B92" s="30" t="s">
        <v>163</v>
      </c>
      <c r="C92" s="33">
        <v>0.02</v>
      </c>
      <c r="D92" s="1"/>
      <c r="E92" s="17"/>
      <c r="F92" s="2"/>
      <c r="G92" s="2"/>
      <c r="H92" s="2"/>
      <c r="I92" s="2"/>
      <c r="J92" s="2"/>
      <c r="K92" s="2"/>
      <c r="L92" s="18"/>
      <c r="M92" s="8"/>
      <c r="N92" s="8"/>
      <c r="O92" s="8"/>
      <c r="P92" s="8"/>
      <c r="Q92" s="8"/>
    </row>
    <row r="93" spans="1:17" ht="15.75">
      <c r="A93" s="23"/>
      <c r="B93" s="30" t="s">
        <v>79</v>
      </c>
      <c r="C93" s="33"/>
      <c r="D93" s="1"/>
      <c r="E93" s="17"/>
      <c r="F93" s="2"/>
      <c r="G93" s="2"/>
      <c r="H93" s="2"/>
      <c r="I93" s="2"/>
      <c r="J93" s="2"/>
      <c r="K93" s="2"/>
      <c r="L93" s="18"/>
      <c r="M93" s="8"/>
      <c r="N93" s="8"/>
      <c r="O93" s="8"/>
      <c r="P93" s="8"/>
      <c r="Q93" s="8"/>
    </row>
    <row r="94" spans="1:17" ht="31.5">
      <c r="A94" s="23"/>
      <c r="B94" s="30" t="s">
        <v>80</v>
      </c>
      <c r="C94" s="33">
        <v>1E-3</v>
      </c>
      <c r="D94" s="1"/>
      <c r="E94" s="17"/>
      <c r="F94" s="2"/>
      <c r="G94" s="2"/>
      <c r="H94" s="2"/>
      <c r="I94" s="2"/>
      <c r="J94" s="2"/>
      <c r="K94" s="2"/>
      <c r="L94" s="18"/>
      <c r="M94" s="8"/>
      <c r="N94" s="8"/>
      <c r="O94" s="8"/>
      <c r="P94" s="8"/>
      <c r="Q94" s="8"/>
    </row>
    <row r="95" spans="1:17" ht="15.75">
      <c r="A95" s="23"/>
      <c r="B95" s="30" t="s">
        <v>164</v>
      </c>
      <c r="C95" s="33">
        <v>1E-3</v>
      </c>
      <c r="D95" s="1"/>
      <c r="E95" s="17"/>
      <c r="F95" s="2"/>
      <c r="G95" s="2"/>
      <c r="H95" s="2"/>
      <c r="I95" s="2"/>
      <c r="J95" s="2"/>
      <c r="K95" s="2"/>
      <c r="L95" s="18"/>
      <c r="M95" s="8"/>
      <c r="N95" s="8"/>
      <c r="O95" s="8"/>
      <c r="P95" s="8"/>
      <c r="Q95" s="8"/>
    </row>
    <row r="96" spans="1:17" ht="31.5">
      <c r="A96" s="23"/>
      <c r="B96" s="30" t="s">
        <v>165</v>
      </c>
      <c r="C96" s="33">
        <v>1E-3</v>
      </c>
      <c r="D96" s="1"/>
      <c r="E96" s="17"/>
      <c r="F96" s="2"/>
      <c r="G96" s="2"/>
      <c r="H96" s="2"/>
      <c r="I96" s="2"/>
      <c r="J96" s="2"/>
      <c r="K96" s="2"/>
      <c r="L96" s="18"/>
      <c r="M96" s="8"/>
      <c r="N96" s="8"/>
      <c r="O96" s="8"/>
      <c r="P96" s="8"/>
      <c r="Q96" s="8"/>
    </row>
    <row r="97" spans="1:17" ht="15.75">
      <c r="A97" s="23"/>
      <c r="B97" s="30" t="s">
        <v>166</v>
      </c>
      <c r="C97" s="33">
        <v>0.02</v>
      </c>
      <c r="D97" s="1"/>
      <c r="E97" s="17"/>
      <c r="F97" s="2"/>
      <c r="G97" s="2"/>
      <c r="H97" s="2"/>
      <c r="I97" s="2"/>
      <c r="J97" s="2"/>
      <c r="K97" s="2"/>
      <c r="L97" s="18"/>
      <c r="M97" s="8"/>
      <c r="N97" s="8"/>
      <c r="O97" s="8"/>
      <c r="P97" s="8"/>
      <c r="Q97" s="8"/>
    </row>
    <row r="98" spans="1:17" ht="15.75">
      <c r="A98" s="23"/>
      <c r="B98" s="47" t="s">
        <v>81</v>
      </c>
      <c r="C98" s="33">
        <v>1E-3</v>
      </c>
      <c r="D98" s="1"/>
      <c r="E98" s="17"/>
      <c r="F98" s="2"/>
      <c r="G98" s="2"/>
      <c r="H98" s="2"/>
      <c r="I98" s="2"/>
      <c r="J98" s="2"/>
      <c r="K98" s="2"/>
      <c r="L98" s="18"/>
      <c r="M98" s="8"/>
      <c r="N98" s="8"/>
      <c r="O98" s="8"/>
      <c r="P98" s="8"/>
      <c r="Q98" s="8"/>
    </row>
    <row r="99" spans="1:17" ht="15.75">
      <c r="A99" s="23"/>
      <c r="B99" s="47" t="s">
        <v>82</v>
      </c>
      <c r="C99" s="33">
        <v>1E-3</v>
      </c>
      <c r="D99" s="1"/>
      <c r="E99" s="17"/>
      <c r="F99" s="2"/>
      <c r="G99" s="2"/>
      <c r="H99" s="2"/>
      <c r="I99" s="2"/>
      <c r="J99" s="2"/>
      <c r="K99" s="2"/>
      <c r="L99" s="18"/>
      <c r="M99" s="8"/>
      <c r="N99" s="8"/>
      <c r="O99" s="8"/>
      <c r="P99" s="8"/>
      <c r="Q99" s="8"/>
    </row>
    <row r="100" spans="1:17" ht="15.75">
      <c r="A100" s="23"/>
      <c r="B100" s="47" t="s">
        <v>83</v>
      </c>
      <c r="C100" s="33">
        <v>1E-3</v>
      </c>
      <c r="D100" s="1"/>
      <c r="E100" s="17"/>
      <c r="F100" s="2"/>
      <c r="G100" s="2"/>
      <c r="H100" s="2"/>
      <c r="I100" s="2"/>
      <c r="J100" s="2"/>
      <c r="K100" s="2"/>
      <c r="L100" s="18"/>
      <c r="M100" s="8"/>
      <c r="N100" s="8"/>
      <c r="O100" s="8"/>
      <c r="P100" s="8"/>
      <c r="Q100" s="8"/>
    </row>
    <row r="101" spans="1:17" ht="15.75">
      <c r="A101" s="23"/>
      <c r="B101" s="47" t="s">
        <v>84</v>
      </c>
      <c r="C101" s="33">
        <v>1E-3</v>
      </c>
      <c r="D101" s="1"/>
      <c r="E101" s="17"/>
      <c r="F101" s="2"/>
      <c r="G101" s="2"/>
      <c r="H101" s="2"/>
      <c r="I101" s="2"/>
      <c r="J101" s="2"/>
      <c r="K101" s="2"/>
      <c r="L101" s="18"/>
      <c r="M101" s="8"/>
      <c r="N101" s="8"/>
      <c r="O101" s="8"/>
      <c r="P101" s="8"/>
      <c r="Q101" s="8"/>
    </row>
    <row r="102" spans="1:17" ht="15.75">
      <c r="A102" s="23"/>
      <c r="B102" s="47" t="s">
        <v>85</v>
      </c>
      <c r="C102" s="33">
        <v>1E-3</v>
      </c>
      <c r="D102" s="1"/>
      <c r="E102" s="17"/>
      <c r="F102" s="2"/>
      <c r="G102" s="2"/>
      <c r="H102" s="2"/>
      <c r="I102" s="2"/>
      <c r="J102" s="2"/>
      <c r="K102" s="2"/>
      <c r="L102" s="18"/>
      <c r="M102" s="8"/>
      <c r="N102" s="8"/>
      <c r="O102" s="8"/>
      <c r="P102" s="8"/>
      <c r="Q102" s="8"/>
    </row>
    <row r="103" spans="1:17" ht="15.75">
      <c r="A103" s="23"/>
      <c r="B103" s="47" t="s">
        <v>86</v>
      </c>
      <c r="C103" s="33">
        <v>1E-3</v>
      </c>
      <c r="D103" s="1"/>
      <c r="E103" s="17"/>
      <c r="F103" s="2"/>
      <c r="G103" s="2"/>
      <c r="H103" s="2"/>
      <c r="I103" s="2"/>
      <c r="J103" s="2"/>
      <c r="K103" s="2"/>
      <c r="L103" s="18"/>
      <c r="M103" s="8"/>
      <c r="N103" s="8"/>
      <c r="O103" s="8"/>
      <c r="P103" s="8"/>
      <c r="Q103" s="8"/>
    </row>
    <row r="104" spans="1:17" ht="15.75">
      <c r="A104" s="23"/>
      <c r="B104" s="47" t="s">
        <v>87</v>
      </c>
      <c r="C104" s="33">
        <v>1E-3</v>
      </c>
      <c r="D104" s="1"/>
      <c r="E104" s="17"/>
      <c r="F104" s="2"/>
      <c r="G104" s="2"/>
      <c r="H104" s="2"/>
      <c r="I104" s="2"/>
      <c r="J104" s="2"/>
      <c r="K104" s="2"/>
      <c r="L104" s="18"/>
      <c r="M104" s="8"/>
      <c r="N104" s="8"/>
      <c r="O104" s="8"/>
      <c r="P104" s="8"/>
      <c r="Q104" s="8"/>
    </row>
    <row r="105" spans="1:17" ht="15.75">
      <c r="A105" s="23"/>
      <c r="B105" s="47" t="s">
        <v>88</v>
      </c>
      <c r="C105" s="33">
        <v>1E-3</v>
      </c>
      <c r="D105" s="1"/>
      <c r="E105" s="17"/>
      <c r="F105" s="2"/>
      <c r="G105" s="2"/>
      <c r="H105" s="2"/>
      <c r="I105" s="2"/>
      <c r="J105" s="2"/>
      <c r="K105" s="2"/>
      <c r="L105" s="18"/>
      <c r="M105" s="8"/>
      <c r="N105" s="8"/>
      <c r="O105" s="8"/>
      <c r="P105" s="8"/>
      <c r="Q105" s="8"/>
    </row>
    <row r="106" spans="1:17" ht="15.75">
      <c r="A106" s="23"/>
      <c r="B106" s="47" t="s">
        <v>89</v>
      </c>
      <c r="C106" s="33">
        <v>1E-3</v>
      </c>
      <c r="D106" s="1"/>
      <c r="E106" s="17"/>
      <c r="F106" s="2"/>
      <c r="G106" s="2"/>
      <c r="H106" s="2"/>
      <c r="I106" s="2"/>
      <c r="J106" s="2"/>
      <c r="K106" s="2"/>
      <c r="L106" s="18"/>
      <c r="M106" s="8"/>
      <c r="N106" s="8"/>
      <c r="O106" s="8"/>
      <c r="P106" s="8"/>
      <c r="Q106" s="8"/>
    </row>
    <row r="107" spans="1:17" ht="15.75">
      <c r="A107" s="23"/>
      <c r="B107" s="47" t="s">
        <v>90</v>
      </c>
      <c r="C107" s="33">
        <v>1E-3</v>
      </c>
      <c r="D107" s="1"/>
      <c r="E107" s="17"/>
      <c r="F107" s="2"/>
      <c r="G107" s="2"/>
      <c r="H107" s="2"/>
      <c r="I107" s="2"/>
      <c r="J107" s="2"/>
      <c r="K107" s="2"/>
      <c r="L107" s="18"/>
      <c r="M107" s="8"/>
      <c r="N107" s="8"/>
      <c r="O107" s="8"/>
      <c r="P107" s="8"/>
      <c r="Q107" s="8"/>
    </row>
    <row r="108" spans="1:17" ht="15.75">
      <c r="A108" s="23"/>
      <c r="B108" s="47" t="s">
        <v>91</v>
      </c>
      <c r="C108" s="33">
        <v>1E-3</v>
      </c>
      <c r="D108" s="1"/>
      <c r="E108" s="17"/>
      <c r="F108" s="2"/>
      <c r="G108" s="2"/>
      <c r="H108" s="2"/>
      <c r="I108" s="2"/>
      <c r="J108" s="2"/>
      <c r="K108" s="2"/>
      <c r="L108" s="18"/>
      <c r="M108" s="8"/>
      <c r="N108" s="8"/>
      <c r="O108" s="8"/>
      <c r="P108" s="8"/>
      <c r="Q108" s="8"/>
    </row>
    <row r="109" spans="1:17" ht="15.75">
      <c r="A109" s="23"/>
      <c r="B109" s="30" t="s">
        <v>167</v>
      </c>
      <c r="C109" s="33"/>
      <c r="D109" s="1"/>
      <c r="E109" s="17"/>
      <c r="F109" s="2"/>
      <c r="G109" s="2"/>
      <c r="H109" s="2"/>
      <c r="I109" s="2"/>
      <c r="J109" s="2"/>
      <c r="K109" s="2"/>
      <c r="L109" s="18"/>
      <c r="M109" s="8"/>
      <c r="N109" s="8"/>
      <c r="O109" s="8"/>
      <c r="P109" s="8"/>
      <c r="Q109" s="8"/>
    </row>
    <row r="110" spans="1:17" ht="15.75">
      <c r="A110" s="23"/>
      <c r="B110" s="47" t="s">
        <v>92</v>
      </c>
      <c r="C110" s="33">
        <v>1E-3</v>
      </c>
      <c r="D110" s="1"/>
      <c r="E110" s="17"/>
      <c r="F110" s="2"/>
      <c r="G110" s="2"/>
      <c r="H110" s="2"/>
      <c r="I110" s="2"/>
      <c r="J110" s="2"/>
      <c r="K110" s="2"/>
      <c r="L110" s="18"/>
      <c r="M110" s="8"/>
      <c r="N110" s="8"/>
      <c r="O110" s="8"/>
      <c r="P110" s="8"/>
      <c r="Q110" s="8"/>
    </row>
    <row r="111" spans="1:17" ht="15.75">
      <c r="A111" s="23"/>
      <c r="B111" s="47" t="s">
        <v>93</v>
      </c>
      <c r="C111" s="33">
        <v>1E-3</v>
      </c>
      <c r="D111" s="1"/>
      <c r="E111" s="17"/>
      <c r="F111" s="2"/>
      <c r="G111" s="2"/>
      <c r="H111" s="2"/>
      <c r="I111" s="2"/>
      <c r="J111" s="2"/>
      <c r="K111" s="2"/>
      <c r="L111" s="18"/>
      <c r="M111" s="8"/>
      <c r="N111" s="8"/>
      <c r="O111" s="8"/>
      <c r="P111" s="8"/>
      <c r="Q111" s="8"/>
    </row>
    <row r="112" spans="1:17" ht="15.75">
      <c r="A112" s="23"/>
      <c r="B112" s="47" t="s">
        <v>94</v>
      </c>
      <c r="C112" s="33">
        <v>1E-3</v>
      </c>
      <c r="D112" s="1"/>
      <c r="E112" s="17"/>
      <c r="F112" s="2"/>
      <c r="G112" s="2"/>
      <c r="H112" s="2"/>
      <c r="I112" s="2"/>
      <c r="J112" s="2"/>
      <c r="K112" s="2"/>
      <c r="L112" s="18"/>
      <c r="M112" s="8"/>
      <c r="N112" s="8"/>
      <c r="O112" s="8"/>
      <c r="P112" s="8"/>
      <c r="Q112" s="8"/>
    </row>
    <row r="113" spans="1:17" ht="15.75">
      <c r="A113" s="23"/>
      <c r="B113" s="47" t="s">
        <v>95</v>
      </c>
      <c r="C113" s="33">
        <v>1E-3</v>
      </c>
      <c r="D113" s="1"/>
      <c r="E113" s="17"/>
      <c r="F113" s="2"/>
      <c r="G113" s="2"/>
      <c r="H113" s="2"/>
      <c r="I113" s="2"/>
      <c r="J113" s="2"/>
      <c r="K113" s="2"/>
      <c r="L113" s="18"/>
      <c r="M113" s="8"/>
      <c r="N113" s="8"/>
      <c r="O113" s="8"/>
      <c r="P113" s="8"/>
      <c r="Q113" s="8"/>
    </row>
    <row r="114" spans="1:17" ht="15.75">
      <c r="A114" s="23"/>
      <c r="B114" s="47" t="s">
        <v>96</v>
      </c>
      <c r="C114" s="33">
        <v>1E-3</v>
      </c>
      <c r="D114" s="1"/>
      <c r="E114" s="17"/>
      <c r="F114" s="2"/>
      <c r="G114" s="2"/>
      <c r="H114" s="2"/>
      <c r="I114" s="2"/>
      <c r="J114" s="2"/>
      <c r="K114" s="2"/>
      <c r="L114" s="18"/>
      <c r="M114" s="8"/>
      <c r="N114" s="8"/>
      <c r="O114" s="8"/>
      <c r="P114" s="8"/>
      <c r="Q114" s="8"/>
    </row>
    <row r="115" spans="1:17" ht="15.75">
      <c r="A115" s="23"/>
      <c r="B115" s="47" t="s">
        <v>97</v>
      </c>
      <c r="C115" s="33">
        <v>1E-3</v>
      </c>
      <c r="D115" s="1"/>
      <c r="E115" s="17"/>
      <c r="F115" s="2"/>
      <c r="G115" s="2"/>
      <c r="H115" s="2"/>
      <c r="I115" s="2"/>
      <c r="J115" s="2"/>
      <c r="K115" s="2"/>
      <c r="L115" s="18"/>
      <c r="M115" s="8"/>
      <c r="N115" s="8"/>
      <c r="O115" s="8"/>
      <c r="P115" s="8"/>
      <c r="Q115" s="8"/>
    </row>
    <row r="116" spans="1:17" ht="15.75">
      <c r="A116" s="23"/>
      <c r="B116" s="47" t="s">
        <v>98</v>
      </c>
      <c r="C116" s="33">
        <v>1E-3</v>
      </c>
      <c r="D116" s="1"/>
      <c r="E116" s="17"/>
      <c r="F116" s="2"/>
      <c r="G116" s="2"/>
      <c r="H116" s="2"/>
      <c r="I116" s="2"/>
      <c r="J116" s="2"/>
      <c r="K116" s="2"/>
      <c r="L116" s="18"/>
      <c r="M116" s="8"/>
      <c r="N116" s="8"/>
      <c r="O116" s="8"/>
      <c r="P116" s="8"/>
      <c r="Q116" s="8"/>
    </row>
    <row r="117" spans="1:17" ht="15.75">
      <c r="A117" s="23"/>
      <c r="B117" s="47" t="s">
        <v>99</v>
      </c>
      <c r="C117" s="33">
        <v>1E-3</v>
      </c>
      <c r="D117" s="1"/>
      <c r="E117" s="17"/>
      <c r="F117" s="2"/>
      <c r="G117" s="2"/>
      <c r="H117" s="2"/>
      <c r="I117" s="2"/>
      <c r="J117" s="2"/>
      <c r="K117" s="2"/>
      <c r="L117" s="18"/>
      <c r="M117" s="8"/>
      <c r="N117" s="8"/>
      <c r="O117" s="8"/>
      <c r="P117" s="8"/>
      <c r="Q117" s="8"/>
    </row>
    <row r="118" spans="1:17" ht="15.75">
      <c r="A118" s="23"/>
      <c r="B118" s="47" t="s">
        <v>100</v>
      </c>
      <c r="C118" s="33">
        <v>1E-3</v>
      </c>
      <c r="D118" s="1"/>
      <c r="E118" s="17"/>
      <c r="F118" s="2"/>
      <c r="G118" s="2"/>
      <c r="H118" s="2"/>
      <c r="I118" s="2"/>
      <c r="J118" s="2"/>
      <c r="K118" s="2"/>
      <c r="L118" s="18"/>
      <c r="M118" s="8"/>
      <c r="N118" s="8"/>
      <c r="O118" s="8"/>
      <c r="P118" s="8"/>
      <c r="Q118" s="8"/>
    </row>
    <row r="119" spans="1:17" ht="15.75">
      <c r="A119" s="23"/>
      <c r="B119" s="47" t="s">
        <v>101</v>
      </c>
      <c r="C119" s="33">
        <v>1E-3</v>
      </c>
      <c r="D119" s="1"/>
      <c r="E119" s="17"/>
      <c r="F119" s="2"/>
      <c r="G119" s="2"/>
      <c r="H119" s="2"/>
      <c r="I119" s="2"/>
      <c r="J119" s="2"/>
      <c r="K119" s="2"/>
      <c r="L119" s="18"/>
      <c r="M119" s="8"/>
      <c r="N119" s="8"/>
      <c r="O119" s="8"/>
      <c r="P119" s="8"/>
      <c r="Q119" s="8"/>
    </row>
    <row r="120" spans="1:17" ht="15.75">
      <c r="A120" s="23"/>
      <c r="B120" s="47" t="s">
        <v>102</v>
      </c>
      <c r="C120" s="33">
        <v>1E-3</v>
      </c>
      <c r="D120" s="1"/>
      <c r="E120" s="17"/>
      <c r="F120" s="2"/>
      <c r="G120" s="2"/>
      <c r="H120" s="2"/>
      <c r="I120" s="2"/>
      <c r="J120" s="2"/>
      <c r="K120" s="2"/>
      <c r="L120" s="18"/>
      <c r="M120" s="8"/>
      <c r="N120" s="8"/>
      <c r="O120" s="8"/>
      <c r="P120" s="8"/>
      <c r="Q120" s="8"/>
    </row>
    <row r="121" spans="1:17" ht="15.75">
      <c r="A121" s="23"/>
      <c r="B121" s="47" t="s">
        <v>103</v>
      </c>
      <c r="C121" s="33">
        <v>1E-3</v>
      </c>
      <c r="D121" s="1"/>
      <c r="E121" s="17"/>
      <c r="F121" s="2"/>
      <c r="G121" s="2"/>
      <c r="H121" s="2"/>
      <c r="I121" s="2"/>
      <c r="J121" s="2"/>
      <c r="K121" s="2"/>
      <c r="L121" s="18"/>
      <c r="M121" s="8"/>
      <c r="N121" s="8"/>
      <c r="O121" s="8"/>
      <c r="P121" s="8"/>
      <c r="Q121" s="8"/>
    </row>
    <row r="122" spans="1:17" ht="15.75">
      <c r="A122" s="23"/>
      <c r="B122" s="47" t="s">
        <v>104</v>
      </c>
      <c r="C122" s="33">
        <v>1E-3</v>
      </c>
      <c r="D122" s="1"/>
      <c r="E122" s="17"/>
      <c r="F122" s="2"/>
      <c r="G122" s="2"/>
      <c r="H122" s="2"/>
      <c r="I122" s="2"/>
      <c r="J122" s="2"/>
      <c r="K122" s="2"/>
      <c r="L122" s="18"/>
      <c r="M122" s="8"/>
      <c r="N122" s="8"/>
      <c r="O122" s="8"/>
      <c r="P122" s="8"/>
      <c r="Q122" s="8"/>
    </row>
    <row r="123" spans="1:17" ht="15.75">
      <c r="A123" s="23"/>
      <c r="B123" s="47" t="s">
        <v>105</v>
      </c>
      <c r="C123" s="33">
        <v>1E-3</v>
      </c>
      <c r="D123" s="1"/>
      <c r="E123" s="17"/>
      <c r="F123" s="2"/>
      <c r="G123" s="2"/>
      <c r="H123" s="2"/>
      <c r="I123" s="2"/>
      <c r="J123" s="2"/>
      <c r="K123" s="2"/>
      <c r="L123" s="18"/>
      <c r="M123" s="8"/>
      <c r="N123" s="8"/>
      <c r="O123" s="8"/>
      <c r="P123" s="8"/>
      <c r="Q123" s="8"/>
    </row>
    <row r="124" spans="1:17" ht="15.75">
      <c r="A124" s="23"/>
      <c r="B124" s="47" t="s">
        <v>168</v>
      </c>
      <c r="C124" s="33">
        <v>1E-3</v>
      </c>
      <c r="D124" s="1"/>
      <c r="E124" s="17"/>
      <c r="F124" s="2"/>
      <c r="G124" s="2"/>
      <c r="H124" s="2"/>
      <c r="I124" s="2"/>
      <c r="J124" s="2"/>
      <c r="K124" s="2"/>
      <c r="L124" s="18"/>
      <c r="M124" s="8"/>
      <c r="N124" s="8"/>
      <c r="O124" s="8"/>
      <c r="P124" s="8"/>
      <c r="Q124" s="8"/>
    </row>
    <row r="125" spans="1:17" ht="15.75">
      <c r="A125" s="23"/>
      <c r="B125" s="47" t="s">
        <v>106</v>
      </c>
      <c r="C125" s="33">
        <v>1E-3</v>
      </c>
      <c r="D125" s="1"/>
      <c r="E125" s="17"/>
      <c r="F125" s="2"/>
      <c r="G125" s="2"/>
      <c r="H125" s="2"/>
      <c r="I125" s="2"/>
      <c r="J125" s="2"/>
      <c r="K125" s="2"/>
      <c r="L125" s="18"/>
      <c r="M125" s="8"/>
      <c r="N125" s="8"/>
      <c r="O125" s="8"/>
      <c r="P125" s="8"/>
      <c r="Q125" s="8"/>
    </row>
    <row r="126" spans="1:17" ht="15.75">
      <c r="A126" s="23"/>
      <c r="B126" s="47" t="s">
        <v>107</v>
      </c>
      <c r="C126" s="33">
        <v>1E-3</v>
      </c>
      <c r="D126" s="1"/>
      <c r="E126" s="17"/>
      <c r="F126" s="2"/>
      <c r="G126" s="2"/>
      <c r="H126" s="2"/>
      <c r="I126" s="2"/>
      <c r="J126" s="2"/>
      <c r="K126" s="2"/>
      <c r="L126" s="18"/>
      <c r="M126" s="8"/>
      <c r="N126" s="8"/>
      <c r="O126" s="8"/>
      <c r="P126" s="8"/>
      <c r="Q126" s="8"/>
    </row>
    <row r="127" spans="1:17" ht="15.75">
      <c r="A127" s="23"/>
      <c r="B127" s="47" t="s">
        <v>108</v>
      </c>
      <c r="C127" s="33">
        <v>1E-3</v>
      </c>
      <c r="D127" s="1"/>
      <c r="E127" s="17"/>
      <c r="F127" s="2"/>
      <c r="G127" s="2"/>
      <c r="H127" s="2"/>
      <c r="I127" s="2"/>
      <c r="J127" s="2"/>
      <c r="K127" s="2"/>
      <c r="L127" s="18"/>
      <c r="M127" s="8"/>
      <c r="N127" s="8"/>
      <c r="O127" s="8"/>
      <c r="P127" s="8"/>
      <c r="Q127" s="8"/>
    </row>
    <row r="128" spans="1:17" ht="15.75">
      <c r="A128" s="23"/>
      <c r="B128" s="30" t="s">
        <v>169</v>
      </c>
      <c r="C128" s="33">
        <v>1E-3</v>
      </c>
      <c r="D128" s="1"/>
      <c r="E128" s="17"/>
      <c r="F128" s="2"/>
      <c r="G128" s="2"/>
      <c r="H128" s="2"/>
      <c r="I128" s="2"/>
      <c r="J128" s="2"/>
      <c r="K128" s="2"/>
      <c r="L128" s="18"/>
      <c r="M128" s="8"/>
      <c r="N128" s="8"/>
      <c r="O128" s="8"/>
      <c r="P128" s="8"/>
      <c r="Q128" s="8"/>
    </row>
    <row r="129" spans="1:17" ht="15.75">
      <c r="A129" s="23"/>
      <c r="B129" s="30" t="s">
        <v>170</v>
      </c>
      <c r="C129" s="33">
        <v>1E-3</v>
      </c>
      <c r="D129" s="1"/>
      <c r="E129" s="17"/>
      <c r="F129" s="2"/>
      <c r="G129" s="2"/>
      <c r="H129" s="2"/>
      <c r="I129" s="2"/>
      <c r="J129" s="2"/>
      <c r="K129" s="2"/>
      <c r="L129" s="18"/>
      <c r="M129" s="8"/>
      <c r="N129" s="8"/>
      <c r="O129" s="8"/>
      <c r="P129" s="8"/>
      <c r="Q129" s="8"/>
    </row>
    <row r="130" spans="1:17" ht="15.75">
      <c r="A130" s="23"/>
      <c r="B130" s="29" t="s">
        <v>109</v>
      </c>
      <c r="C130" s="33"/>
      <c r="D130" s="1"/>
      <c r="E130" s="17"/>
      <c r="F130" s="2"/>
      <c r="G130" s="2"/>
      <c r="H130" s="2"/>
      <c r="I130" s="2"/>
      <c r="J130" s="2"/>
      <c r="K130" s="2"/>
      <c r="L130" s="18"/>
      <c r="M130" s="8"/>
      <c r="N130" s="8"/>
      <c r="O130" s="8"/>
      <c r="P130" s="8"/>
      <c r="Q130" s="8"/>
    </row>
    <row r="131" spans="1:17" ht="47.25">
      <c r="A131" s="23"/>
      <c r="B131" s="30" t="s">
        <v>171</v>
      </c>
      <c r="C131" s="33">
        <v>0.01</v>
      </c>
      <c r="D131" s="1"/>
      <c r="E131" s="17"/>
      <c r="F131" s="2"/>
      <c r="G131" s="2"/>
      <c r="H131" s="2"/>
      <c r="I131" s="2"/>
      <c r="J131" s="2"/>
      <c r="K131" s="2"/>
      <c r="L131" s="18"/>
      <c r="M131" s="8"/>
      <c r="N131" s="8"/>
      <c r="O131" s="8"/>
      <c r="P131" s="8"/>
      <c r="Q131" s="8"/>
    </row>
    <row r="132" spans="1:17" ht="47.25">
      <c r="A132" s="23"/>
      <c r="B132" s="30" t="s">
        <v>172</v>
      </c>
      <c r="C132" s="33">
        <v>0.01</v>
      </c>
      <c r="D132" s="1"/>
      <c r="E132" s="17"/>
      <c r="F132" s="2"/>
      <c r="G132" s="2"/>
      <c r="H132" s="2"/>
      <c r="I132" s="2"/>
      <c r="J132" s="2"/>
      <c r="K132" s="2"/>
      <c r="L132" s="18"/>
      <c r="M132" s="8"/>
      <c r="N132" s="8"/>
      <c r="O132" s="8"/>
      <c r="P132" s="8"/>
      <c r="Q132" s="8"/>
    </row>
    <row r="133" spans="1:17" ht="15.75">
      <c r="A133" s="23"/>
      <c r="B133" s="29" t="s">
        <v>110</v>
      </c>
      <c r="C133" s="33"/>
      <c r="D133" s="1"/>
      <c r="E133" s="17"/>
      <c r="F133" s="2"/>
      <c r="G133" s="2"/>
      <c r="H133" s="2"/>
      <c r="I133" s="2"/>
      <c r="J133" s="2"/>
      <c r="K133" s="2"/>
      <c r="L133" s="18"/>
      <c r="M133" s="8"/>
      <c r="N133" s="8"/>
      <c r="O133" s="8"/>
      <c r="P133" s="8"/>
      <c r="Q133" s="8"/>
    </row>
    <row r="134" spans="1:17" ht="31.5">
      <c r="A134" s="23"/>
      <c r="B134" s="30" t="s">
        <v>111</v>
      </c>
      <c r="C134" s="33">
        <v>0.01</v>
      </c>
      <c r="D134" s="1"/>
      <c r="E134" s="17"/>
      <c r="F134" s="2"/>
      <c r="G134" s="2"/>
      <c r="H134" s="2"/>
      <c r="I134" s="2"/>
      <c r="J134" s="2"/>
      <c r="K134" s="2"/>
      <c r="L134" s="18"/>
      <c r="M134" s="8"/>
      <c r="N134" s="8"/>
      <c r="O134" s="8"/>
      <c r="P134" s="8"/>
      <c r="Q134" s="8"/>
    </row>
    <row r="135" spans="1:17" ht="31.5">
      <c r="A135" s="23"/>
      <c r="B135" s="30" t="s">
        <v>112</v>
      </c>
      <c r="C135" s="33">
        <v>0.01</v>
      </c>
      <c r="D135" s="1"/>
      <c r="E135" s="17"/>
      <c r="F135" s="2"/>
      <c r="G135" s="2"/>
      <c r="H135" s="2"/>
      <c r="I135" s="2"/>
      <c r="J135" s="2"/>
      <c r="K135" s="2"/>
      <c r="L135" s="18"/>
      <c r="M135" s="8"/>
      <c r="N135" s="8"/>
      <c r="O135" s="8"/>
      <c r="P135" s="8"/>
      <c r="Q135" s="8"/>
    </row>
    <row r="136" spans="1:17" ht="15.75">
      <c r="A136" s="23"/>
      <c r="B136" s="29" t="s">
        <v>173</v>
      </c>
      <c r="C136" s="33"/>
      <c r="D136" s="1"/>
      <c r="E136" s="17"/>
      <c r="F136" s="2"/>
      <c r="G136" s="2"/>
      <c r="H136" s="2"/>
      <c r="I136" s="2"/>
      <c r="J136" s="2"/>
      <c r="K136" s="2"/>
      <c r="L136" s="18"/>
      <c r="M136" s="8"/>
      <c r="N136" s="8"/>
      <c r="O136" s="8"/>
      <c r="P136" s="8"/>
      <c r="Q136" s="8"/>
    </row>
    <row r="137" spans="1:17" ht="31.5">
      <c r="A137" s="23"/>
      <c r="B137" s="30" t="s">
        <v>113</v>
      </c>
      <c r="C137" s="33">
        <v>1E-3</v>
      </c>
      <c r="D137" s="1"/>
      <c r="E137" s="17"/>
      <c r="F137" s="2"/>
      <c r="G137" s="2"/>
      <c r="H137" s="2"/>
      <c r="I137" s="2"/>
      <c r="J137" s="2"/>
      <c r="K137" s="2"/>
      <c r="L137" s="18"/>
      <c r="M137" s="8"/>
      <c r="N137" s="8"/>
      <c r="O137" s="8"/>
      <c r="P137" s="8"/>
      <c r="Q137" s="8"/>
    </row>
    <row r="138" spans="1:17" ht="15.75">
      <c r="A138" s="23"/>
      <c r="B138" s="30" t="s">
        <v>174</v>
      </c>
      <c r="C138" s="33">
        <v>0.05</v>
      </c>
      <c r="D138" s="1"/>
      <c r="E138" s="17"/>
      <c r="F138" s="2"/>
      <c r="G138" s="2"/>
      <c r="H138" s="2"/>
      <c r="I138" s="2"/>
      <c r="J138" s="2"/>
      <c r="K138" s="2"/>
      <c r="L138" s="18"/>
      <c r="M138" s="8"/>
      <c r="N138" s="8"/>
      <c r="O138" s="8"/>
      <c r="P138" s="8"/>
      <c r="Q138" s="8"/>
    </row>
    <row r="139" spans="1:17" ht="15.75">
      <c r="A139" s="23"/>
      <c r="B139" s="29" t="s">
        <v>175</v>
      </c>
      <c r="C139" s="33"/>
      <c r="D139" s="1"/>
      <c r="E139" s="17"/>
      <c r="F139" s="2"/>
      <c r="G139" s="2"/>
      <c r="H139" s="2"/>
      <c r="I139" s="2"/>
      <c r="J139" s="2"/>
      <c r="K139" s="2"/>
      <c r="L139" s="18"/>
      <c r="M139" s="8"/>
      <c r="N139" s="8"/>
      <c r="O139" s="8"/>
      <c r="P139" s="8"/>
      <c r="Q139" s="8"/>
    </row>
    <row r="140" spans="1:17" ht="31.5">
      <c r="A140" s="23"/>
      <c r="B140" s="48" t="s">
        <v>195</v>
      </c>
      <c r="C140" s="33">
        <v>1E-3</v>
      </c>
      <c r="D140" s="1"/>
      <c r="E140" s="17"/>
      <c r="F140" s="2"/>
      <c r="G140" s="2"/>
      <c r="H140" s="2"/>
      <c r="I140" s="2"/>
      <c r="J140" s="2"/>
      <c r="K140" s="2"/>
      <c r="L140" s="18"/>
      <c r="M140" s="8"/>
      <c r="N140" s="8"/>
      <c r="O140" s="8"/>
      <c r="P140" s="8"/>
      <c r="Q140" s="8"/>
    </row>
    <row r="141" spans="1:17" ht="31.5">
      <c r="A141" s="23"/>
      <c r="B141" s="48" t="s">
        <v>196</v>
      </c>
      <c r="C141" s="33">
        <v>1E-3</v>
      </c>
      <c r="D141" s="1"/>
      <c r="E141" s="17"/>
      <c r="F141" s="2"/>
      <c r="G141" s="2"/>
      <c r="H141" s="2"/>
      <c r="I141" s="2"/>
      <c r="J141" s="2"/>
      <c r="K141" s="2"/>
      <c r="L141" s="18"/>
      <c r="M141" s="8"/>
      <c r="N141" s="8"/>
      <c r="O141" s="8"/>
      <c r="P141" s="8"/>
      <c r="Q141" s="8"/>
    </row>
    <row r="142" spans="1:17" ht="31.5">
      <c r="A142" s="23"/>
      <c r="B142" s="48" t="s">
        <v>197</v>
      </c>
      <c r="C142" s="49">
        <v>0.02</v>
      </c>
      <c r="D142" s="1"/>
      <c r="E142" s="17"/>
      <c r="F142" s="2"/>
      <c r="G142" s="2"/>
      <c r="H142" s="2"/>
      <c r="I142" s="2"/>
      <c r="J142" s="2"/>
      <c r="K142" s="2"/>
      <c r="L142" s="18"/>
      <c r="M142" s="8"/>
      <c r="N142" s="8"/>
      <c r="O142" s="8"/>
      <c r="P142" s="8"/>
      <c r="Q142" s="8"/>
    </row>
    <row r="143" spans="1:17" ht="31.5">
      <c r="A143" s="23"/>
      <c r="B143" s="48" t="s">
        <v>198</v>
      </c>
      <c r="C143" s="33">
        <v>1E-3</v>
      </c>
      <c r="D143" s="1"/>
      <c r="E143" s="17"/>
      <c r="F143" s="2"/>
      <c r="G143" s="2"/>
      <c r="H143" s="2"/>
      <c r="I143" s="2"/>
      <c r="J143" s="2"/>
      <c r="K143" s="2"/>
      <c r="L143" s="18"/>
      <c r="M143" s="8"/>
      <c r="N143" s="8"/>
      <c r="O143" s="8"/>
      <c r="P143" s="8"/>
      <c r="Q143" s="8"/>
    </row>
    <row r="144" spans="1:17" ht="15.75">
      <c r="A144" s="23"/>
      <c r="B144" s="32" t="s">
        <v>176</v>
      </c>
      <c r="C144" s="33"/>
      <c r="D144" s="1"/>
      <c r="E144" s="17"/>
      <c r="F144" s="2"/>
      <c r="G144" s="2"/>
      <c r="H144" s="2"/>
      <c r="I144" s="2"/>
      <c r="J144" s="2"/>
      <c r="K144" s="2"/>
      <c r="L144" s="18"/>
      <c r="M144" s="8"/>
      <c r="N144" s="8"/>
      <c r="O144" s="8"/>
      <c r="P144" s="8"/>
      <c r="Q144" s="8"/>
    </row>
    <row r="145" spans="1:17" ht="31.5">
      <c r="A145" s="23"/>
      <c r="B145" s="30" t="s">
        <v>114</v>
      </c>
      <c r="C145" s="33">
        <v>1E-3</v>
      </c>
      <c r="D145" s="1"/>
      <c r="E145" s="17"/>
      <c r="F145" s="2"/>
      <c r="G145" s="2"/>
      <c r="H145" s="2"/>
      <c r="I145" s="2"/>
      <c r="J145" s="2"/>
      <c r="K145" s="2"/>
      <c r="L145" s="18"/>
      <c r="M145" s="8"/>
      <c r="N145" s="8"/>
      <c r="O145" s="8"/>
      <c r="P145" s="8"/>
      <c r="Q145" s="8"/>
    </row>
    <row r="146" spans="1:17" ht="31.5">
      <c r="A146" s="23"/>
      <c r="B146" s="30" t="s">
        <v>177</v>
      </c>
      <c r="C146" s="33">
        <v>1E-3</v>
      </c>
      <c r="D146" s="1"/>
      <c r="E146" s="17"/>
      <c r="F146" s="2"/>
      <c r="G146" s="2"/>
      <c r="H146" s="2"/>
      <c r="I146" s="2"/>
      <c r="J146" s="2"/>
      <c r="K146" s="2"/>
      <c r="L146" s="18"/>
      <c r="M146" s="8"/>
      <c r="N146" s="8"/>
      <c r="O146" s="8"/>
      <c r="P146" s="8"/>
      <c r="Q146" s="8"/>
    </row>
    <row r="147" spans="1:17" ht="15.75">
      <c r="A147" s="23"/>
      <c r="B147" s="30" t="s">
        <v>178</v>
      </c>
      <c r="C147" s="33">
        <v>4.4999999999999998E-2</v>
      </c>
      <c r="D147" s="1"/>
      <c r="E147" s="17"/>
      <c r="F147" s="2"/>
      <c r="G147" s="2"/>
      <c r="H147" s="2"/>
      <c r="I147" s="2"/>
      <c r="J147" s="2"/>
      <c r="K147" s="2"/>
      <c r="L147" s="18"/>
      <c r="M147" s="8"/>
      <c r="N147" s="8"/>
      <c r="O147" s="8"/>
      <c r="P147" s="8"/>
      <c r="Q147" s="8"/>
    </row>
    <row r="148" spans="1:17" ht="15.75">
      <c r="A148" s="23"/>
      <c r="B148" s="30" t="s">
        <v>179</v>
      </c>
      <c r="C148" s="33">
        <v>1E-3</v>
      </c>
      <c r="D148" s="1"/>
      <c r="E148" s="17"/>
      <c r="F148" s="2"/>
      <c r="G148" s="2"/>
      <c r="H148" s="2"/>
      <c r="I148" s="2"/>
      <c r="J148" s="2"/>
      <c r="K148" s="2"/>
      <c r="L148" s="18"/>
      <c r="M148" s="8"/>
      <c r="N148" s="8"/>
      <c r="O148" s="8"/>
      <c r="P148" s="8"/>
      <c r="Q148" s="8"/>
    </row>
    <row r="149" spans="1:17" ht="15.75">
      <c r="A149" s="23"/>
      <c r="B149" s="29" t="s">
        <v>180</v>
      </c>
      <c r="C149" s="33"/>
      <c r="D149" s="1"/>
      <c r="E149" s="17"/>
      <c r="F149" s="2"/>
      <c r="G149" s="2"/>
      <c r="H149" s="2"/>
      <c r="I149" s="2"/>
      <c r="J149" s="2"/>
      <c r="K149" s="2"/>
      <c r="L149" s="18"/>
      <c r="M149" s="8"/>
      <c r="N149" s="8"/>
      <c r="O149" s="8"/>
      <c r="P149" s="8"/>
      <c r="Q149" s="8"/>
    </row>
    <row r="150" spans="1:17" ht="31.5">
      <c r="A150" s="23"/>
      <c r="B150" s="30" t="s">
        <v>115</v>
      </c>
      <c r="C150" s="33">
        <v>1E-3</v>
      </c>
      <c r="D150" s="1"/>
      <c r="E150" s="17"/>
      <c r="F150" s="2"/>
      <c r="G150" s="2"/>
      <c r="H150" s="2"/>
      <c r="I150" s="2"/>
      <c r="J150" s="2"/>
      <c r="K150" s="2"/>
      <c r="L150" s="18"/>
      <c r="M150" s="8"/>
      <c r="N150" s="8"/>
      <c r="O150" s="8"/>
      <c r="P150" s="8"/>
      <c r="Q150" s="8"/>
    </row>
    <row r="151" spans="1:17" ht="15.75">
      <c r="A151" s="23"/>
      <c r="B151" s="30" t="s">
        <v>181</v>
      </c>
      <c r="C151" s="33"/>
      <c r="D151" s="1"/>
      <c r="E151" s="17"/>
      <c r="F151" s="2"/>
      <c r="G151" s="2"/>
      <c r="H151" s="2"/>
      <c r="I151" s="2"/>
      <c r="J151" s="2"/>
      <c r="K151" s="2"/>
      <c r="L151" s="18"/>
      <c r="M151" s="8"/>
      <c r="N151" s="8"/>
      <c r="O151" s="8"/>
      <c r="P151" s="8"/>
      <c r="Q151" s="8"/>
    </row>
    <row r="152" spans="1:17" ht="47.25">
      <c r="A152" s="23"/>
      <c r="B152" s="30" t="s">
        <v>116</v>
      </c>
      <c r="C152" s="33">
        <v>0.05</v>
      </c>
      <c r="D152" s="1"/>
      <c r="E152" s="17"/>
      <c r="F152" s="2"/>
      <c r="G152" s="2"/>
      <c r="H152" s="2"/>
      <c r="I152" s="2"/>
      <c r="J152" s="2"/>
      <c r="K152" s="2"/>
      <c r="L152" s="18"/>
      <c r="M152" s="8"/>
      <c r="N152" s="8"/>
      <c r="O152" s="8"/>
      <c r="P152" s="8"/>
      <c r="Q152" s="8"/>
    </row>
    <row r="153" spans="1:17" ht="73.5" customHeight="1">
      <c r="A153" s="23"/>
      <c r="B153" s="30"/>
      <c r="C153" s="33">
        <v>0.01</v>
      </c>
      <c r="D153" s="1"/>
      <c r="E153" s="17"/>
      <c r="F153" s="2"/>
      <c r="G153" s="2"/>
      <c r="H153" s="2"/>
      <c r="I153" s="2"/>
      <c r="J153" s="2"/>
      <c r="K153" s="2"/>
      <c r="L153" s="18"/>
      <c r="M153" s="8"/>
      <c r="N153" s="8"/>
      <c r="O153" s="8"/>
      <c r="P153" s="8"/>
      <c r="Q153" s="8"/>
    </row>
    <row r="154" spans="1:17" ht="31.5">
      <c r="A154" s="23"/>
      <c r="B154" s="30" t="s">
        <v>182</v>
      </c>
      <c r="C154" s="33">
        <v>1E-3</v>
      </c>
      <c r="D154" s="1"/>
      <c r="E154" s="17"/>
      <c r="F154" s="2"/>
      <c r="G154" s="2"/>
      <c r="H154" s="2"/>
      <c r="I154" s="2"/>
      <c r="J154" s="2"/>
      <c r="K154" s="2"/>
      <c r="L154" s="18"/>
      <c r="M154" s="8"/>
      <c r="N154" s="8"/>
      <c r="O154" s="8"/>
      <c r="P154" s="8"/>
      <c r="Q154" s="8"/>
    </row>
    <row r="155" spans="1:17" ht="31.5">
      <c r="A155" s="23"/>
      <c r="B155" s="30" t="s">
        <v>183</v>
      </c>
      <c r="C155" s="33">
        <v>1E-3</v>
      </c>
      <c r="D155" s="1"/>
      <c r="E155" s="17"/>
      <c r="F155" s="2"/>
      <c r="G155" s="2"/>
      <c r="H155" s="2"/>
      <c r="I155" s="2"/>
      <c r="J155" s="2"/>
      <c r="K155" s="2"/>
      <c r="L155" s="18"/>
      <c r="M155" s="8"/>
      <c r="N155" s="8"/>
      <c r="O155" s="8"/>
      <c r="P155" s="8"/>
      <c r="Q155" s="8"/>
    </row>
    <row r="156" spans="1:17" ht="15.75">
      <c r="A156" s="23"/>
      <c r="B156" s="30" t="s">
        <v>184</v>
      </c>
      <c r="C156" s="33">
        <v>1E-3</v>
      </c>
      <c r="D156" s="1"/>
      <c r="E156" s="17"/>
      <c r="F156" s="2"/>
      <c r="G156" s="2"/>
      <c r="H156" s="2"/>
      <c r="I156" s="2"/>
      <c r="J156" s="2"/>
      <c r="K156" s="2"/>
      <c r="L156" s="18"/>
      <c r="M156" s="8"/>
      <c r="N156" s="8"/>
      <c r="O156" s="8"/>
      <c r="P156" s="8"/>
      <c r="Q156" s="8"/>
    </row>
    <row r="157" spans="1:17" ht="31.5">
      <c r="A157" s="23"/>
      <c r="B157" s="30" t="s">
        <v>185</v>
      </c>
      <c r="C157" s="33">
        <v>1E-3</v>
      </c>
      <c r="D157" s="1"/>
      <c r="E157" s="17"/>
      <c r="F157" s="2"/>
      <c r="G157" s="2"/>
      <c r="H157" s="2"/>
      <c r="I157" s="2"/>
      <c r="J157" s="2"/>
      <c r="K157" s="2"/>
      <c r="L157" s="18"/>
      <c r="M157" s="8"/>
      <c r="N157" s="8"/>
      <c r="O157" s="8"/>
      <c r="P157" s="8"/>
      <c r="Q157" s="8"/>
    </row>
    <row r="158" spans="1:17" ht="15.75">
      <c r="A158" s="23"/>
      <c r="B158" s="30" t="s">
        <v>186</v>
      </c>
      <c r="C158" s="33"/>
      <c r="D158" s="1"/>
      <c r="E158" s="17"/>
      <c r="F158" s="2"/>
      <c r="G158" s="2"/>
      <c r="H158" s="2"/>
      <c r="I158" s="2"/>
      <c r="J158" s="2"/>
      <c r="K158" s="2"/>
      <c r="L158" s="18"/>
      <c r="M158" s="8"/>
      <c r="N158" s="8"/>
      <c r="O158" s="8"/>
      <c r="P158" s="8"/>
      <c r="Q158" s="8"/>
    </row>
    <row r="159" spans="1:17" ht="47.25">
      <c r="A159" s="23"/>
      <c r="B159" s="30" t="s">
        <v>117</v>
      </c>
      <c r="C159" s="33">
        <v>1E-3</v>
      </c>
      <c r="D159" s="1"/>
      <c r="E159" s="17"/>
      <c r="F159" s="2"/>
      <c r="G159" s="2"/>
      <c r="H159" s="2"/>
      <c r="I159" s="2"/>
      <c r="J159" s="2"/>
      <c r="K159" s="2"/>
      <c r="L159" s="18"/>
      <c r="M159" s="8"/>
      <c r="N159" s="8"/>
      <c r="O159" s="8"/>
      <c r="P159" s="8"/>
      <c r="Q159" s="8"/>
    </row>
    <row r="160" spans="1:17" ht="15.75">
      <c r="A160" s="23"/>
      <c r="B160" s="30" t="s">
        <v>118</v>
      </c>
      <c r="C160" s="33">
        <v>1E-3</v>
      </c>
      <c r="D160" s="1"/>
      <c r="E160" s="17"/>
      <c r="F160" s="2"/>
      <c r="G160" s="2"/>
      <c r="H160" s="2"/>
      <c r="I160" s="2"/>
      <c r="J160" s="2"/>
      <c r="K160" s="2"/>
      <c r="L160" s="18"/>
      <c r="M160" s="8"/>
      <c r="N160" s="8"/>
      <c r="O160" s="8"/>
      <c r="P160" s="8"/>
      <c r="Q160" s="8"/>
    </row>
    <row r="161" spans="1:17" ht="31.5">
      <c r="A161" s="23"/>
      <c r="B161" s="30" t="s">
        <v>119</v>
      </c>
      <c r="C161" s="33">
        <v>1E-3</v>
      </c>
      <c r="D161" s="1"/>
      <c r="E161" s="17"/>
      <c r="F161" s="2"/>
      <c r="G161" s="2"/>
      <c r="H161" s="2"/>
      <c r="I161" s="2"/>
      <c r="J161" s="2"/>
      <c r="K161" s="2"/>
      <c r="L161" s="18"/>
      <c r="M161" s="8"/>
      <c r="N161" s="8"/>
      <c r="O161" s="8"/>
      <c r="P161" s="8"/>
      <c r="Q161" s="8"/>
    </row>
    <row r="162" spans="1:17" ht="15.75">
      <c r="A162" s="23"/>
      <c r="B162" s="30" t="s">
        <v>120</v>
      </c>
      <c r="C162" s="33">
        <v>1E-3</v>
      </c>
      <c r="D162" s="1"/>
      <c r="E162" s="17"/>
      <c r="F162" s="2"/>
      <c r="G162" s="2"/>
      <c r="H162" s="2"/>
      <c r="I162" s="2"/>
      <c r="J162" s="2"/>
      <c r="K162" s="2"/>
      <c r="L162" s="18"/>
      <c r="M162" s="8"/>
      <c r="N162" s="8"/>
      <c r="O162" s="8"/>
      <c r="P162" s="8"/>
      <c r="Q162" s="8"/>
    </row>
    <row r="163" spans="1:17" ht="31.5">
      <c r="A163" s="23"/>
      <c r="B163" s="30" t="s">
        <v>121</v>
      </c>
      <c r="C163" s="33">
        <v>1E-3</v>
      </c>
      <c r="D163" s="1"/>
      <c r="E163" s="17"/>
      <c r="F163" s="2"/>
      <c r="G163" s="2"/>
      <c r="H163" s="2"/>
      <c r="I163" s="2"/>
      <c r="J163" s="2"/>
      <c r="K163" s="2"/>
      <c r="L163" s="18"/>
      <c r="M163" s="8"/>
      <c r="N163" s="8"/>
      <c r="O163" s="8"/>
      <c r="P163" s="8"/>
      <c r="Q163" s="8"/>
    </row>
    <row r="164" spans="1:17" ht="47.25">
      <c r="A164" s="23"/>
      <c r="B164" s="30" t="s">
        <v>122</v>
      </c>
      <c r="C164" s="33">
        <v>1E-3</v>
      </c>
      <c r="D164" s="1"/>
      <c r="E164" s="17"/>
      <c r="F164" s="2"/>
      <c r="G164" s="2"/>
      <c r="H164" s="2"/>
      <c r="I164" s="2"/>
      <c r="J164" s="2"/>
      <c r="K164" s="2"/>
      <c r="L164" s="18"/>
      <c r="M164" s="8"/>
      <c r="N164" s="8"/>
      <c r="O164" s="8"/>
      <c r="P164" s="8"/>
      <c r="Q164" s="8"/>
    </row>
    <row r="165" spans="1:17" ht="31.5">
      <c r="A165" s="23"/>
      <c r="B165" s="30" t="s">
        <v>187</v>
      </c>
      <c r="C165" s="33">
        <v>1E-3</v>
      </c>
      <c r="D165" s="1"/>
      <c r="E165" s="17"/>
      <c r="F165" s="2"/>
      <c r="G165" s="2"/>
      <c r="H165" s="2"/>
      <c r="I165" s="2"/>
      <c r="J165" s="2"/>
      <c r="K165" s="2"/>
      <c r="L165" s="18"/>
      <c r="M165" s="8"/>
      <c r="N165" s="8"/>
      <c r="O165" s="8"/>
      <c r="P165" s="8"/>
      <c r="Q165" s="8"/>
    </row>
    <row r="166" spans="1:17" ht="15.75">
      <c r="A166" s="23"/>
      <c r="B166" s="30" t="s">
        <v>188</v>
      </c>
      <c r="C166" s="33">
        <v>1E-3</v>
      </c>
      <c r="D166" s="1"/>
      <c r="E166" s="17"/>
      <c r="F166" s="2"/>
      <c r="G166" s="2"/>
      <c r="H166" s="2"/>
      <c r="I166" s="2"/>
      <c r="J166" s="2"/>
      <c r="K166" s="2"/>
      <c r="L166" s="18"/>
      <c r="M166" s="8"/>
      <c r="N166" s="8"/>
      <c r="O166" s="8"/>
      <c r="P166" s="8"/>
      <c r="Q166" s="8"/>
    </row>
    <row r="167" spans="1:17" ht="15.75">
      <c r="A167" s="23"/>
      <c r="B167" s="30" t="s">
        <v>189</v>
      </c>
      <c r="C167" s="33">
        <v>1E-3</v>
      </c>
      <c r="D167" s="1"/>
      <c r="E167" s="17"/>
      <c r="F167" s="2"/>
      <c r="G167" s="2"/>
      <c r="H167" s="2"/>
      <c r="I167" s="2"/>
      <c r="J167" s="2"/>
      <c r="K167" s="2"/>
      <c r="L167" s="18"/>
      <c r="M167" s="8"/>
      <c r="N167" s="8"/>
      <c r="O167" s="8"/>
      <c r="P167" s="8"/>
      <c r="Q167" s="8"/>
    </row>
    <row r="168" spans="1:17" ht="15.75">
      <c r="A168" s="23"/>
      <c r="B168" s="30" t="s">
        <v>190</v>
      </c>
      <c r="C168" s="33">
        <v>1E-3</v>
      </c>
      <c r="D168" s="1"/>
      <c r="E168" s="17"/>
      <c r="F168" s="2"/>
      <c r="G168" s="2"/>
      <c r="H168" s="2"/>
      <c r="I168" s="2"/>
      <c r="J168" s="2"/>
      <c r="K168" s="2"/>
      <c r="L168" s="18"/>
      <c r="M168" s="8"/>
      <c r="N168" s="8"/>
      <c r="O168" s="8"/>
      <c r="P168" s="8"/>
      <c r="Q168" s="8"/>
    </row>
    <row r="169" spans="1:17" ht="15.75">
      <c r="A169" s="23"/>
      <c r="B169" s="30" t="s">
        <v>191</v>
      </c>
      <c r="C169" s="33">
        <v>1E-3</v>
      </c>
      <c r="D169" s="36"/>
      <c r="E169" s="37"/>
      <c r="F169" s="38"/>
      <c r="G169" s="38"/>
      <c r="H169" s="38"/>
      <c r="I169" s="38"/>
      <c r="J169" s="38"/>
      <c r="K169" s="38"/>
      <c r="L169" s="39"/>
      <c r="M169" s="40"/>
      <c r="N169" s="40"/>
      <c r="O169" s="40"/>
      <c r="P169" s="40"/>
      <c r="Q169" s="40"/>
    </row>
    <row r="170" spans="1:17" ht="94.5">
      <c r="A170" s="23"/>
      <c r="B170" s="30" t="s">
        <v>192</v>
      </c>
      <c r="C170" s="33">
        <v>1E-3</v>
      </c>
      <c r="D170" s="36"/>
      <c r="E170" s="37"/>
      <c r="F170" s="38"/>
      <c r="G170" s="38"/>
      <c r="H170" s="38"/>
      <c r="I170" s="38"/>
      <c r="J170" s="38"/>
      <c r="K170" s="38"/>
      <c r="L170" s="39"/>
      <c r="M170" s="40"/>
      <c r="N170" s="40"/>
      <c r="O170" s="40"/>
      <c r="P170" s="40"/>
      <c r="Q170" s="40"/>
    </row>
    <row r="171" spans="1:17" ht="31.5">
      <c r="A171" s="23"/>
      <c r="B171" s="30" t="s">
        <v>193</v>
      </c>
      <c r="C171" s="33">
        <v>1E-3</v>
      </c>
      <c r="D171" s="36"/>
      <c r="E171" s="37"/>
      <c r="F171" s="38"/>
      <c r="G171" s="38"/>
      <c r="H171" s="38"/>
      <c r="I171" s="38"/>
      <c r="J171" s="38"/>
      <c r="K171" s="38"/>
      <c r="L171" s="39"/>
      <c r="M171" s="40"/>
      <c r="N171" s="40"/>
      <c r="O171" s="40"/>
      <c r="P171" s="40"/>
      <c r="Q171" s="40"/>
    </row>
    <row r="172" spans="1:17" ht="15.75">
      <c r="A172" s="23"/>
      <c r="B172" s="42" t="s">
        <v>194</v>
      </c>
      <c r="C172" s="33"/>
      <c r="D172" s="36"/>
      <c r="E172" s="37"/>
      <c r="F172" s="38"/>
      <c r="G172" s="38"/>
      <c r="H172" s="38"/>
      <c r="I172" s="38"/>
      <c r="J172" s="38"/>
      <c r="K172" s="38"/>
      <c r="L172" s="39"/>
      <c r="M172" s="40"/>
      <c r="N172" s="40"/>
      <c r="O172" s="40"/>
      <c r="P172" s="40"/>
      <c r="Q172" s="40"/>
    </row>
    <row r="173" spans="1:17">
      <c r="A173" s="43" t="s">
        <v>34</v>
      </c>
      <c r="B173" s="44"/>
      <c r="C173" s="45">
        <f>SUBTOTAL(109,Table1[Weight])</f>
        <v>1.0000000000000004</v>
      </c>
      <c r="D173" s="44"/>
      <c r="E173" s="41"/>
      <c r="K173" s="43" t="s">
        <v>34</v>
      </c>
      <c r="L173" s="46">
        <f>SUBTOTAL(109,Table1[Supplier 1
Final])</f>
        <v>0</v>
      </c>
      <c r="M173" s="46">
        <f>SUBTOTAL(109,Table1[Supplier 2
Final])</f>
        <v>0</v>
      </c>
      <c r="N173" s="46">
        <f>SUBTOTAL(109,Table1[Supplier 3
Final])</f>
        <v>0</v>
      </c>
      <c r="O173" s="46">
        <f>SUBTOTAL(109,Table1[Supplier 4
Final])</f>
        <v>0</v>
      </c>
      <c r="P173" s="46">
        <f>SUBTOTAL(109,Table1[Supplier 5
Final])</f>
        <v>0</v>
      </c>
      <c r="Q173" s="46">
        <f>SUBTOTAL(109,Table1[Supplier 6
Final])</f>
        <v>0</v>
      </c>
    </row>
    <row r="176" spans="1:17">
      <c r="A176" s="54" t="s">
        <v>31</v>
      </c>
      <c r="B176" s="54"/>
      <c r="C176" s="54"/>
      <c r="D176" s="54"/>
      <c r="E176" s="54"/>
      <c r="F176" s="54"/>
    </row>
    <row r="177" spans="1:6">
      <c r="A177" s="54"/>
      <c r="B177" s="54"/>
      <c r="C177" s="54"/>
      <c r="D177" s="54"/>
      <c r="E177" s="54"/>
      <c r="F177" s="54"/>
    </row>
    <row r="178" spans="1:6">
      <c r="A178" s="54"/>
      <c r="B178" s="54"/>
      <c r="C178" s="54"/>
      <c r="D178" s="54"/>
      <c r="E178" s="54"/>
      <c r="F178" s="54"/>
    </row>
  </sheetData>
  <mergeCells count="12">
    <mergeCell ref="A176:F178"/>
    <mergeCell ref="D6:Q6"/>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48339-4F6C-47B8-8577-455C805B039E}">
  <dimension ref="A1:Q13"/>
  <sheetViews>
    <sheetView showWhiteSpace="0" zoomScaleNormal="100" workbookViewId="0">
      <selection activeCell="B17" sqref="B17"/>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51"/>
      <c r="B1" s="52" t="s">
        <v>28</v>
      </c>
      <c r="C1" s="52"/>
      <c r="D1" s="52"/>
      <c r="E1" s="52"/>
      <c r="F1" s="52"/>
      <c r="G1" s="52"/>
      <c r="H1" s="52"/>
      <c r="I1" s="52"/>
      <c r="J1" s="52"/>
      <c r="K1" s="52"/>
      <c r="L1" s="52"/>
      <c r="M1" s="52"/>
      <c r="N1" s="62" t="s">
        <v>18</v>
      </c>
      <c r="O1" s="62"/>
      <c r="P1" s="56" t="s">
        <v>30</v>
      </c>
      <c r="Q1" s="56"/>
    </row>
    <row r="2" spans="1:17" ht="16.5" customHeight="1">
      <c r="A2" s="51"/>
      <c r="B2" s="52"/>
      <c r="C2" s="52"/>
      <c r="D2" s="52"/>
      <c r="E2" s="52"/>
      <c r="F2" s="52"/>
      <c r="G2" s="52"/>
      <c r="H2" s="52"/>
      <c r="I2" s="52"/>
      <c r="J2" s="52"/>
      <c r="K2" s="52"/>
      <c r="L2" s="52"/>
      <c r="M2" s="52"/>
      <c r="N2" s="62" t="s">
        <v>19</v>
      </c>
      <c r="O2" s="62"/>
      <c r="P2" s="56" t="s">
        <v>29</v>
      </c>
      <c r="Q2" s="57"/>
    </row>
    <row r="3" spans="1:17" ht="16.5" customHeight="1">
      <c r="A3" s="51"/>
      <c r="B3" s="52"/>
      <c r="C3" s="52"/>
      <c r="D3" s="52"/>
      <c r="E3" s="52"/>
      <c r="F3" s="52"/>
      <c r="G3" s="52"/>
      <c r="H3" s="52"/>
      <c r="I3" s="52"/>
      <c r="J3" s="52"/>
      <c r="K3" s="52"/>
      <c r="L3" s="52"/>
      <c r="M3" s="52"/>
      <c r="N3" s="62" t="s">
        <v>20</v>
      </c>
      <c r="O3" s="62"/>
      <c r="P3" s="58" t="s">
        <v>33</v>
      </c>
      <c r="Q3" s="59" t="s">
        <v>33</v>
      </c>
    </row>
    <row r="4" spans="1:17" ht="16.5" customHeight="1">
      <c r="A4" s="51"/>
      <c r="B4" s="52"/>
      <c r="C4" s="52"/>
      <c r="D4" s="52"/>
      <c r="E4" s="52"/>
      <c r="F4" s="52"/>
      <c r="G4" s="52"/>
      <c r="H4" s="52"/>
      <c r="I4" s="52"/>
      <c r="J4" s="52"/>
      <c r="K4" s="52"/>
      <c r="L4" s="52"/>
      <c r="M4" s="52"/>
      <c r="N4" s="62" t="s">
        <v>21</v>
      </c>
      <c r="O4" s="62"/>
      <c r="P4" s="60">
        <v>45413</v>
      </c>
      <c r="Q4" s="61">
        <v>45413</v>
      </c>
    </row>
    <row r="5" spans="1:17" ht="16.5" customHeight="1"/>
    <row r="6" spans="1:17" ht="28.5" customHeight="1">
      <c r="A6" s="9" t="s">
        <v>16</v>
      </c>
      <c r="B6" s="6" t="s">
        <v>123</v>
      </c>
      <c r="E6" s="4"/>
      <c r="F6" s="4"/>
      <c r="G6" s="4"/>
      <c r="H6" s="4"/>
      <c r="I6" s="4"/>
      <c r="J6" s="4"/>
    </row>
    <row r="7" spans="1:17">
      <c r="E7" s="4"/>
      <c r="F7" s="4"/>
      <c r="G7" s="4"/>
      <c r="H7" s="4"/>
      <c r="I7" s="4"/>
      <c r="J7" s="4"/>
    </row>
    <row r="11" spans="1:17">
      <c r="B11" s="2" t="s">
        <v>199</v>
      </c>
      <c r="C11" s="50">
        <v>0.4</v>
      </c>
    </row>
    <row r="12" spans="1:17">
      <c r="B12" s="2" t="s">
        <v>200</v>
      </c>
      <c r="C12" s="50">
        <v>0.6</v>
      </c>
    </row>
    <row r="13" spans="1:17">
      <c r="B13" s="2" t="s">
        <v>201</v>
      </c>
      <c r="C13" s="50">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2024-10-08T08:15:39Z</dcterms:modified>
</cp:coreProperties>
</file>